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580" windowWidth="19410" windowHeight="6300"/>
  </bookViews>
  <sheets>
    <sheet name="Лист1" sheetId="1" r:id="rId1"/>
    <sheet name="Отчет" sheetId="2" r:id="rId2"/>
  </sheets>
  <definedNames>
    <definedName name="_xlnm._FilterDatabase" localSheetId="0" hidden="1">Лист1!$A$4:$BZ$1033</definedName>
  </definedNames>
  <calcPr calcId="145621" refMode="R1C1"/>
</workbook>
</file>

<file path=xl/calcChain.xml><?xml version="1.0" encoding="utf-8"?>
<calcChain xmlns="http://schemas.openxmlformats.org/spreadsheetml/2006/main">
  <c r="U789" i="1" l="1"/>
  <c r="U788" i="1"/>
  <c r="D788" i="1"/>
  <c r="U787" i="1"/>
  <c r="D787" i="1"/>
  <c r="C23" i="2" l="1"/>
  <c r="C42" i="2" l="1"/>
  <c r="C41" i="2"/>
  <c r="C40" i="2"/>
  <c r="C39" i="2"/>
  <c r="C38" i="2"/>
  <c r="C36" i="2"/>
  <c r="C35" i="2"/>
  <c r="C34" i="2"/>
  <c r="C32" i="2"/>
  <c r="C31" i="2"/>
  <c r="C29" i="2"/>
  <c r="C28" i="2"/>
  <c r="C26" i="2"/>
  <c r="C24" i="2"/>
  <c r="C25" i="2"/>
  <c r="C22" i="2"/>
  <c r="C20" i="2"/>
  <c r="C19" i="2"/>
  <c r="C18" i="2"/>
  <c r="C17" i="2"/>
  <c r="C16" i="2"/>
  <c r="C15" i="2"/>
  <c r="C14" i="2"/>
  <c r="C12" i="2"/>
  <c r="C11" i="2"/>
  <c r="C9" i="2"/>
  <c r="C21" i="2" s="1"/>
  <c r="C10" i="2"/>
  <c r="C37" i="2" l="1"/>
  <c r="C27" i="2"/>
  <c r="C33" i="2"/>
  <c r="C13" i="2"/>
  <c r="C30" i="2"/>
</calcChain>
</file>

<file path=xl/sharedStrings.xml><?xml version="1.0" encoding="utf-8"?>
<sst xmlns="http://schemas.openxmlformats.org/spreadsheetml/2006/main" count="3617" uniqueCount="1678">
  <si>
    <t>Основание для проведения проверки:
обращение - 1
предписание -2
плановая - 3
прокуратура - 4
поручение - 5</t>
  </si>
  <si>
    <t>По осмотрам, обследованию</t>
  </si>
  <si>
    <t>Предмет проверки, осмотра</t>
  </si>
  <si>
    <t xml:space="preserve">Субъект проверки
</t>
  </si>
  <si>
    <t>Приказ</t>
  </si>
  <si>
    <t>Результат проверки</t>
  </si>
  <si>
    <t>Меры</t>
  </si>
  <si>
    <t>УО - 1
ТСЖ - 2
ЖСК, ЖК - 3
наниматель - 4</t>
  </si>
  <si>
    <t>наименование, ФИО</t>
  </si>
  <si>
    <t>№</t>
  </si>
  <si>
    <t>дата</t>
  </si>
  <si>
    <t>адрес проверки</t>
  </si>
  <si>
    <t>не 
состоялась - 1</t>
  </si>
  <si>
    <t>для отчета</t>
  </si>
  <si>
    <t>акт проверки, обследования</t>
  </si>
  <si>
    <t>количество нарушений</t>
  </si>
  <si>
    <t>осмотрено
(м.кв.)</t>
  </si>
  <si>
    <t>Взаимодействие с ГЖИ НСО</t>
  </si>
  <si>
    <t>Административное наказание</t>
  </si>
  <si>
    <t xml:space="preserve">дата окончания 
проверки, 
осмотра 
</t>
  </si>
  <si>
    <t>подготовлено</t>
  </si>
  <si>
    <t>срок</t>
  </si>
  <si>
    <t>результат
(отказано, прекращено, штраф, предупреждение и т.д.)</t>
  </si>
  <si>
    <t>Кто наказан
(ЮЛ, ФЛ)</t>
  </si>
  <si>
    <t>Сумма</t>
  </si>
  <si>
    <t>протокол по 19.5, КоАП РФ</t>
  </si>
  <si>
    <t>решение
(отказано, прекращено, штраф, предупреждение и т.д.)</t>
  </si>
  <si>
    <t>протокол по 8.18, 99-ОЗ</t>
  </si>
  <si>
    <t>протокол по 8.22, 99-ОЗ</t>
  </si>
  <si>
    <t>протоколо по 19.4.1 КоАП РФ</t>
  </si>
  <si>
    <t>протокол по 12.6, 99-ОЗ</t>
  </si>
  <si>
    <t>Кол-во
домов</t>
  </si>
  <si>
    <t>Результат осмотра, обследования</t>
  </si>
  <si>
    <t>п. 170, 491</t>
  </si>
  <si>
    <t>п. 290</t>
  </si>
  <si>
    <t>п. 416</t>
  </si>
  <si>
    <t>п.
 354</t>
  </si>
  <si>
    <t>п. 
25</t>
  </si>
  <si>
    <t>ЖК РФ
выбор
УО, ТСЖ</t>
  </si>
  <si>
    <t>приказа</t>
  </si>
  <si>
    <t>внесения
в ГИС ЖКХ</t>
  </si>
  <si>
    <t>внесения
в ФГИС ЕРП</t>
  </si>
  <si>
    <t>ответов</t>
  </si>
  <si>
    <t>п. 
170, 491</t>
  </si>
  <si>
    <t>п. 
290</t>
  </si>
  <si>
    <t>п. 
416</t>
  </si>
  <si>
    <t>п. 
354</t>
  </si>
  <si>
    <t>п.
25</t>
  </si>
  <si>
    <t xml:space="preserve">не 
выявлено - 1
</t>
  </si>
  <si>
    <t>наложено</t>
  </si>
  <si>
    <t>взыскано</t>
  </si>
  <si>
    <t xml:space="preserve"> на
ЮЛ - 1
ФЛ - 2</t>
  </si>
  <si>
    <t>Отчет по муниципальным жилищным инспекторам</t>
  </si>
  <si>
    <t>№ пп</t>
  </si>
  <si>
    <t>Наименование показателей</t>
  </si>
  <si>
    <t>Дата отчета</t>
  </si>
  <si>
    <t>Поступило  обращений</t>
  </si>
  <si>
    <t>Подготовлено ответов на обращения</t>
  </si>
  <si>
    <t>Подготовлено текущей документации (приказы, уведомления, письма и пр.)</t>
  </si>
  <si>
    <t>Проведено проверок ЮЛ</t>
  </si>
  <si>
    <t xml:space="preserve">Обследовано жилья, тыс. кв. м. </t>
  </si>
  <si>
    <t>Проведено визуальных осмотров</t>
  </si>
  <si>
    <t xml:space="preserve">Осмотрено МКД </t>
  </si>
  <si>
    <t>Выявлено нарушений по ЮЛ, в том числе:</t>
  </si>
  <si>
    <t>8.1</t>
  </si>
  <si>
    <t>содержание ОИ (170, 491)</t>
  </si>
  <si>
    <t>8.2</t>
  </si>
  <si>
    <t>правила благоустройства (640)</t>
  </si>
  <si>
    <t>8.3</t>
  </si>
  <si>
    <t>минимальный перечень (290)</t>
  </si>
  <si>
    <t>8.4</t>
  </si>
  <si>
    <t>правила по управлению МКД (416)</t>
  </si>
  <si>
    <t>8.5</t>
  </si>
  <si>
    <t>правила предоставления КУ (354)</t>
  </si>
  <si>
    <t>8.6</t>
  </si>
  <si>
    <t>устав ТСЖ</t>
  </si>
  <si>
    <t>8.7</t>
  </si>
  <si>
    <t>выбор УО, ТСЖ</t>
  </si>
  <si>
    <t>Оформлено актов по ЮЛ</t>
  </si>
  <si>
    <t>Выдано предписаний ЮЛ</t>
  </si>
  <si>
    <t>Проведено проверок нанимателей</t>
  </si>
  <si>
    <t>Выявлено нарушений по нанимателям</t>
  </si>
  <si>
    <t>Оформлено актов по нанимателям</t>
  </si>
  <si>
    <t>Выдано предписаний нанимателям</t>
  </si>
  <si>
    <t>Составлено административных протоколов за нарушение Правил благоустройства города Новосибирска</t>
  </si>
  <si>
    <t>15.1</t>
  </si>
  <si>
    <t>ст. 8.18 99-ОЗ</t>
  </si>
  <si>
    <t>15.2</t>
  </si>
  <si>
    <t>ст. 8.22 99-ОЗ</t>
  </si>
  <si>
    <t xml:space="preserve">Привлечено к административной ответственности в административных комиссиях, тыс. руб (с начала года) </t>
  </si>
  <si>
    <t>16.1</t>
  </si>
  <si>
    <t>16.2</t>
  </si>
  <si>
    <t xml:space="preserve">Направлено материалов в мировой суд             (ст. 19.4.1, 19.5 КоАП РФ; ст. 12.6 99-ОЗ) </t>
  </si>
  <si>
    <t>17.1</t>
  </si>
  <si>
    <t>ст. 12.6 99-ОЗ</t>
  </si>
  <si>
    <t>17.2</t>
  </si>
  <si>
    <t>ст. 19.4.1 КоАП РФ</t>
  </si>
  <si>
    <t>17.3</t>
  </si>
  <si>
    <t>ст. 19.5 КоАП РФ</t>
  </si>
  <si>
    <t xml:space="preserve">Привлечено к административной ответственности в судебном порядке                            тыс. руб (с начала года) </t>
  </si>
  <si>
    <t>18.1</t>
  </si>
  <si>
    <t>18.2</t>
  </si>
  <si>
    <t>18.3</t>
  </si>
  <si>
    <t>Направлено материалов в ГЖИ НСО</t>
  </si>
  <si>
    <t xml:space="preserve">Привлечено к административной ответственности в ГЖИ НСО                                                тыс. руб (с начала года)             </t>
  </si>
  <si>
    <t>Подготовлено справочной информации по уборке</t>
  </si>
  <si>
    <t>решение № дела от число 
(отказано, прекращено, штраф, предупреждение и т.д.)</t>
  </si>
  <si>
    <t>Вид проверки:
выездная - 1
докумен. - 2
осмотр - 3
обслед. - 4
для отчета - 5
по 737 - 6</t>
  </si>
  <si>
    <t>выполнено - 1</t>
  </si>
  <si>
    <t>Предписание</t>
  </si>
  <si>
    <t>Предостережение</t>
  </si>
  <si>
    <t>направлено 
в ГЖИ НСО - 1</t>
  </si>
  <si>
    <t>УК приняты меры</t>
  </si>
  <si>
    <t>нарушений не выявлено</t>
  </si>
  <si>
    <t>ООО УК Домовой+</t>
  </si>
  <si>
    <t>ООО УК Октябрьская</t>
  </si>
  <si>
    <t>ООО УЖК Кировского района</t>
  </si>
  <si>
    <t>направление информации</t>
  </si>
  <si>
    <t>было ГЖИ НСО</t>
  </si>
  <si>
    <t>п.
469</t>
  </si>
  <si>
    <t>п. 
469</t>
  </si>
  <si>
    <t>ООО УК Дзержинец</t>
  </si>
  <si>
    <t>пр. Дзержинского, 10</t>
  </si>
  <si>
    <t>нарушения, в ГЖИ НСО</t>
  </si>
  <si>
    <t>ООО УК Регион</t>
  </si>
  <si>
    <t>Народная, 12/1</t>
  </si>
  <si>
    <t>Красный проспект, 163-1</t>
  </si>
  <si>
    <t>АО МУК</t>
  </si>
  <si>
    <t>Героев Революции, 107</t>
  </si>
  <si>
    <t>УК ЖЭУ - 4</t>
  </si>
  <si>
    <t>Ленина, 27</t>
  </si>
  <si>
    <t>Зорге, 84</t>
  </si>
  <si>
    <t>15/5</t>
  </si>
  <si>
    <t>нарушения, в ЕДДС</t>
  </si>
  <si>
    <t>ООО Служба заказчика ЖКХ Ленинского района</t>
  </si>
  <si>
    <t>Троллейная, 41</t>
  </si>
  <si>
    <t>ООО УК Жилой Квартал</t>
  </si>
  <si>
    <t>1 Римского-Корсакова, 10</t>
  </si>
  <si>
    <t>ООО УО Жилком</t>
  </si>
  <si>
    <t>Фасадная, 28</t>
  </si>
  <si>
    <t>ТСЖ Порядок в доме</t>
  </si>
  <si>
    <t>Авиастроителей, 12</t>
  </si>
  <si>
    <t>Ватутина, 33/2</t>
  </si>
  <si>
    <t>участие в заседании Арбитражного суда НСО</t>
  </si>
  <si>
    <t>Дзержинского, 4</t>
  </si>
  <si>
    <t>Крашенинникова, 9</t>
  </si>
  <si>
    <t>Плахотного, 13</t>
  </si>
  <si>
    <t>поручение</t>
  </si>
  <si>
    <t>нет УО</t>
  </si>
  <si>
    <t>Журавлева, 11</t>
  </si>
  <si>
    <t>ООО Юган</t>
  </si>
  <si>
    <t>Первомайская,176</t>
  </si>
  <si>
    <t>ООО СибСервис</t>
  </si>
  <si>
    <t>Дмитрия Донского, 23</t>
  </si>
  <si>
    <t>12/1/00483</t>
  </si>
  <si>
    <t>Авиастроителей, 9</t>
  </si>
  <si>
    <t>Алейская, 14</t>
  </si>
  <si>
    <t>Национальная, 4</t>
  </si>
  <si>
    <t>АО МКС - Новосибирск</t>
  </si>
  <si>
    <t>Добролюбова, 221</t>
  </si>
  <si>
    <t>ЗАО УК Спас - Дом</t>
  </si>
  <si>
    <t>Авиастроителей, 6</t>
  </si>
  <si>
    <t>Кузьми Минина, 13г</t>
  </si>
  <si>
    <t>ООО Уют</t>
  </si>
  <si>
    <t>Серебренниковская, 1</t>
  </si>
  <si>
    <t>ЗАО УК СПАС-Дом</t>
  </si>
  <si>
    <t>Фабричная, 43</t>
  </si>
  <si>
    <t>Сибирская, 49</t>
  </si>
  <si>
    <t>ООО  УК Домовой +</t>
  </si>
  <si>
    <t>Горбаня, 20</t>
  </si>
  <si>
    <t>Ватутина, 49/1</t>
  </si>
  <si>
    <t>ООО ДОСТ-Н</t>
  </si>
  <si>
    <t>Трудовая, 3</t>
  </si>
  <si>
    <t>Громова, 21</t>
  </si>
  <si>
    <t>15/7</t>
  </si>
  <si>
    <t>ТСЖ Сибиряков-Гвардейцев 22</t>
  </si>
  <si>
    <t>Сибиряков-Гвардейцев, 22</t>
  </si>
  <si>
    <t>2-я Ольховская, 4</t>
  </si>
  <si>
    <t>Беловежская, 8</t>
  </si>
  <si>
    <t>Устав; 410 -газ</t>
  </si>
  <si>
    <t>Устав, 410 - газ</t>
  </si>
  <si>
    <t>ООО УК Кедр</t>
  </si>
  <si>
    <t xml:space="preserve">Авиастроителей, 2/1, Трикотажная, 60, 60/1, 60/3 </t>
  </si>
  <si>
    <t>нарушения,  в прокуратуру</t>
  </si>
  <si>
    <t>Звездочка</t>
  </si>
  <si>
    <t>Промышленная, 4</t>
  </si>
  <si>
    <t>Радист</t>
  </si>
  <si>
    <t>Королева, 27</t>
  </si>
  <si>
    <t>нарушения, в прокуратуру</t>
  </si>
  <si>
    <t xml:space="preserve">ул. Ползунова, 23, 25, 27, 29, 33, 35/1, пр. Дзержинского, 58, 71а, 73, 81, 81/1, 81/2  </t>
  </si>
  <si>
    <t>211-01-29/102</t>
  </si>
  <si>
    <t>б/н</t>
  </si>
  <si>
    <t>212-01-29/103</t>
  </si>
  <si>
    <t>№ 457/48-пг от 30.01.2019 не выявлено</t>
  </si>
  <si>
    <t>Связистов, 139</t>
  </si>
  <si>
    <t>ООО Катунь</t>
  </si>
  <si>
    <t>Степная, 44, 46, Тихвинская, 11, 13, Станиславского, 6</t>
  </si>
  <si>
    <t>Блюхера, 3, 5, 7, 13, 15</t>
  </si>
  <si>
    <t>Невельского, 29</t>
  </si>
  <si>
    <t>Невельского, 43</t>
  </si>
  <si>
    <t>Космическая, 14</t>
  </si>
  <si>
    <t>Троллейная, 31</t>
  </si>
  <si>
    <t>12/1/00061</t>
  </si>
  <si>
    <t>предостережение</t>
  </si>
  <si>
    <t>Мира, 59/1</t>
  </si>
  <si>
    <t>12/04/04362</t>
  </si>
  <si>
    <t>Горбаня,11</t>
  </si>
  <si>
    <t>Оловозаводская, 1/2</t>
  </si>
  <si>
    <t>Мира, 38</t>
  </si>
  <si>
    <t>Горбаня,20</t>
  </si>
  <si>
    <t xml:space="preserve">ТСЖ Механизатор </t>
  </si>
  <si>
    <t>Петухова, 116</t>
  </si>
  <si>
    <t>ТСЖ Сиблитмашевец</t>
  </si>
  <si>
    <t>Петухова, 112</t>
  </si>
  <si>
    <t>Петухова, 90, 108</t>
  </si>
  <si>
    <t>Бетонная, 29, 29а</t>
  </si>
  <si>
    <t>Сибиряков-Гвардейцев, 40</t>
  </si>
  <si>
    <t>Комсомольская, 4</t>
  </si>
  <si>
    <t>ООО НЖК</t>
  </si>
  <si>
    <t>Дуси Ковальчук, 181А, 183Б, 185, 185Б</t>
  </si>
  <si>
    <t>ТСЖ  Жуковского, 111</t>
  </si>
  <si>
    <t>Жуковского, 111</t>
  </si>
  <si>
    <t>Крамского, 4А</t>
  </si>
  <si>
    <t>Красный проспект, 85/1, 87</t>
  </si>
  <si>
    <t>ООО УК Сибирская</t>
  </si>
  <si>
    <t>Панфиловцев, 9</t>
  </si>
  <si>
    <t>АО МКС-Новосибирск</t>
  </si>
  <si>
    <t>Стофато, 12, 14, 16</t>
  </si>
  <si>
    <t>АО ССЦ</t>
  </si>
  <si>
    <t>Красный Факел, 24</t>
  </si>
  <si>
    <t>нарушения, в администрацию</t>
  </si>
  <si>
    <t>Бердское шоссе, 32</t>
  </si>
  <si>
    <t xml:space="preserve">АО УК Перспектива
</t>
  </si>
  <si>
    <t>Узорная, 2, 4</t>
  </si>
  <si>
    <t>АО УК Призма</t>
  </si>
  <si>
    <t>Узорная, 8,19, 17, 11</t>
  </si>
  <si>
    <t>проспект Димитрова, 9, 11, Потанинская, 1, Достоевского, 7, Писарева, 20</t>
  </si>
  <si>
    <t>Ленина, 75, 77</t>
  </si>
  <si>
    <t>Серебренниковская, 1, 23, Свердлова, 21</t>
  </si>
  <si>
    <t>Халтурина, 20а</t>
  </si>
  <si>
    <t>ООО Домовой +</t>
  </si>
  <si>
    <t>Бурденко, 42а</t>
  </si>
  <si>
    <t>Мира,12</t>
  </si>
  <si>
    <t>12/1/00608</t>
  </si>
  <si>
    <t>192-01-26/01</t>
  </si>
  <si>
    <t>192-02-26/01</t>
  </si>
  <si>
    <t>216-01-26/01</t>
  </si>
  <si>
    <t>216-02-26/01</t>
  </si>
  <si>
    <t xml:space="preserve"> предостережение</t>
  </si>
  <si>
    <t xml:space="preserve">предостережение </t>
  </si>
  <si>
    <t>Зорге, 87</t>
  </si>
  <si>
    <t>Зорге, 103</t>
  </si>
  <si>
    <t>15/8</t>
  </si>
  <si>
    <t>Мира, 27</t>
  </si>
  <si>
    <t>15/11</t>
  </si>
  <si>
    <t>12/1/01482</t>
  </si>
  <si>
    <t>Мира, 16</t>
  </si>
  <si>
    <t>15/9</t>
  </si>
  <si>
    <t>2-я Бурденко, 18</t>
  </si>
  <si>
    <t>15/10</t>
  </si>
  <si>
    <t>Комсомольская, 1</t>
  </si>
  <si>
    <t>15/12</t>
  </si>
  <si>
    <t>ООО ДОСТ - Н</t>
  </si>
  <si>
    <t>Рельсовая, 3</t>
  </si>
  <si>
    <t>17/03</t>
  </si>
  <si>
    <t>12/1/01041</t>
  </si>
  <si>
    <t>ООО УК ЖКХ - Гарант</t>
  </si>
  <si>
    <t>О. Дундича, 27/2</t>
  </si>
  <si>
    <t>ООО УК Петровская Слобода</t>
  </si>
  <si>
    <t>М. Немыткина, 5</t>
  </si>
  <si>
    <t>ООО УКЭЖ Сибирская инициатива</t>
  </si>
  <si>
    <t>Объединение, 76</t>
  </si>
  <si>
    <t>ООО Строймонтаж</t>
  </si>
  <si>
    <t>Солидарности, 4</t>
  </si>
  <si>
    <t>Новая Заря, 14</t>
  </si>
  <si>
    <t>Промышленная, 18</t>
  </si>
  <si>
    <t>Трикотажная, 58</t>
  </si>
  <si>
    <t>нарушения, предписание</t>
  </si>
  <si>
    <t>ООО ПД-Восток</t>
  </si>
  <si>
    <t>Гоголя, 200</t>
  </si>
  <si>
    <t>05-01-17/01</t>
  </si>
  <si>
    <t>05-02-17/01</t>
  </si>
  <si>
    <t>ООО ПД - Восток</t>
  </si>
  <si>
    <t>25 лет Октября, 20-1</t>
  </si>
  <si>
    <t>Республиканская, 7</t>
  </si>
  <si>
    <t>пр. Дзержинского, 45</t>
  </si>
  <si>
    <t>Б. Хмельницкого, 63</t>
  </si>
  <si>
    <t>А. Лежена, 30/1</t>
  </si>
  <si>
    <t>ООО УК Доверие</t>
  </si>
  <si>
    <t>Дуси Ковальчук, 2/1</t>
  </si>
  <si>
    <t>Красный проспект, 188</t>
  </si>
  <si>
    <t>20/01</t>
  </si>
  <si>
    <t>ООО УКЖХ Октябрьского района</t>
  </si>
  <si>
    <t>2-й Кирзавод, 7</t>
  </si>
  <si>
    <t>Большевистская, 175/5</t>
  </si>
  <si>
    <t>Жуковского, 106/1</t>
  </si>
  <si>
    <t>20/02</t>
  </si>
  <si>
    <t>Камышенское плато, 3</t>
  </si>
  <si>
    <t>2-я Шевцовой, 33</t>
  </si>
  <si>
    <t>ТСЖ На Лазурной</t>
  </si>
  <si>
    <t>Лазурная, 20</t>
  </si>
  <si>
    <t>04-01-20/03</t>
  </si>
  <si>
    <t>Кузьмы Минина, 20</t>
  </si>
  <si>
    <t>20/04</t>
  </si>
  <si>
    <t>Территория Горбольницы, 2</t>
  </si>
  <si>
    <t>20/05</t>
  </si>
  <si>
    <t>ООО ЖЭУ-Ремстрой</t>
  </si>
  <si>
    <t>Добролюбова, 142</t>
  </si>
  <si>
    <t>20/06</t>
  </si>
  <si>
    <t>Даргомыжского, 1</t>
  </si>
  <si>
    <t>20/07</t>
  </si>
  <si>
    <t xml:space="preserve">Дмитрия Донского, 31/1 </t>
  </si>
  <si>
    <t>ООО УК ХОРС</t>
  </si>
  <si>
    <t xml:space="preserve">Дмитрия Донского, 30/4 </t>
  </si>
  <si>
    <t xml:space="preserve">Жуковского, 97/2 </t>
  </si>
  <si>
    <t>Старое шоссе, 49</t>
  </si>
  <si>
    <t>Героев Революции, 125</t>
  </si>
  <si>
    <t>ООО УК Правый берег</t>
  </si>
  <si>
    <t>Приморская, 19, Российская, 5/1, Арбузова,11</t>
  </si>
  <si>
    <t>231-01-21/04</t>
  </si>
  <si>
    <t>0.20</t>
  </si>
  <si>
    <t>231-02-21/01</t>
  </si>
  <si>
    <t>Красный проспект, 100/2</t>
  </si>
  <si>
    <t>Грунтовая, 12</t>
  </si>
  <si>
    <t xml:space="preserve">ФГУП ЖКХ ННЦ
</t>
  </si>
  <si>
    <t>Арбузова, 8</t>
  </si>
  <si>
    <t>ТСЖ Ветлужская, 28</t>
  </si>
  <si>
    <t>Ветлужская, 28</t>
  </si>
  <si>
    <t>13-01-21/09</t>
  </si>
  <si>
    <t>Кропоткина, 128</t>
  </si>
  <si>
    <t>Бердское шоссе, 12</t>
  </si>
  <si>
    <t>Инвентарная, 13</t>
  </si>
  <si>
    <t>Мичурина, 29</t>
  </si>
  <si>
    <t>Громова, 22</t>
  </si>
  <si>
    <t>Гоголя, 45а</t>
  </si>
  <si>
    <t>12/1/11971</t>
  </si>
  <si>
    <t>2-я Ольховская, 5</t>
  </si>
  <si>
    <t>Зорге, 181</t>
  </si>
  <si>
    <t>Орджоникидзе, 35</t>
  </si>
  <si>
    <t>228-01-08/07</t>
  </si>
  <si>
    <t>228-02-08/01</t>
  </si>
  <si>
    <t>230-01-08/08</t>
  </si>
  <si>
    <t>Челюскинцев, 15/1</t>
  </si>
  <si>
    <t>№ 592/48-пг от 15.02.2019 не выявлено</t>
  </si>
  <si>
    <t>участие в выездном совещании по газу с ГЖИ НСО</t>
  </si>
  <si>
    <t>протокол 8.18</t>
  </si>
  <si>
    <t>Степная, 46</t>
  </si>
  <si>
    <t xml:space="preserve"> предписание, протокол 19.5</t>
  </si>
  <si>
    <t>2 Римского-Корсакова, 9</t>
  </si>
  <si>
    <t>06-01-18/02</t>
  </si>
  <si>
    <t>06-02-18/02</t>
  </si>
  <si>
    <t>ТСЖ Прибрежный</t>
  </si>
  <si>
    <t>Портовая, 2</t>
  </si>
  <si>
    <t>221-01-18/01</t>
  </si>
  <si>
    <t>221-02-18/01</t>
  </si>
  <si>
    <t>221-03-18/34</t>
  </si>
  <si>
    <t>Бакинская, 72В</t>
  </si>
  <si>
    <t>Фасадная, 17/1</t>
  </si>
  <si>
    <t>Ватутина, 20</t>
  </si>
  <si>
    <t>01//18</t>
  </si>
  <si>
    <t>ООО УК Стандарт</t>
  </si>
  <si>
    <t>Горский, 8а</t>
  </si>
  <si>
    <t>Киевская, 26</t>
  </si>
  <si>
    <t>2/18.</t>
  </si>
  <si>
    <t>ООО УК Ленинская</t>
  </si>
  <si>
    <t>2 Римского-Корсакова, 5</t>
  </si>
  <si>
    <t>Невельского, 17</t>
  </si>
  <si>
    <t>3/18.</t>
  </si>
  <si>
    <t>предписание не выполнено</t>
  </si>
  <si>
    <t>215-02-26/01</t>
  </si>
  <si>
    <t>предписание не выполнено, нет доступа</t>
  </si>
  <si>
    <t>224-01-26/01</t>
  </si>
  <si>
    <t>224-02-26/01</t>
  </si>
  <si>
    <t>предписание выполнено</t>
  </si>
  <si>
    <t>225-01-26/01</t>
  </si>
  <si>
    <t>выдано предписание</t>
  </si>
  <si>
    <t>232-01-26/01</t>
  </si>
  <si>
    <t>232-02-26/01</t>
  </si>
  <si>
    <t>223-01-26/01</t>
  </si>
  <si>
    <t>223-02-26/01</t>
  </si>
  <si>
    <t>222-01-26/01</t>
  </si>
  <si>
    <t>222-02-26/01</t>
  </si>
  <si>
    <t>от 20.03.2019 № 924-05/48 в ходе проверки нарушений лицензионных требований не установлено.</t>
  </si>
  <si>
    <t>226-01-29/01</t>
  </si>
  <si>
    <t>226-02-29/01</t>
  </si>
  <si>
    <t>227-01-29/02</t>
  </si>
  <si>
    <t>227-02-29/02</t>
  </si>
  <si>
    <t>01-01-29/03</t>
  </si>
  <si>
    <t>01-02-29/03</t>
  </si>
  <si>
    <t>03-01-29/04</t>
  </si>
  <si>
    <t>03-02-29/04</t>
  </si>
  <si>
    <t>25-01-29/05</t>
  </si>
  <si>
    <t>25-02-29/05</t>
  </si>
  <si>
    <t>10-01-29/06</t>
  </si>
  <si>
    <t>02-01-29/07</t>
  </si>
  <si>
    <t>26-01-29/08</t>
  </si>
  <si>
    <t>26-02-29/08</t>
  </si>
  <si>
    <t>09-01-29/09</t>
  </si>
  <si>
    <t>11-01-29/10</t>
  </si>
  <si>
    <t>11-02-29/10</t>
  </si>
  <si>
    <t>12-01-29/11</t>
  </si>
  <si>
    <t>12-02-29/11</t>
  </si>
  <si>
    <t>08-01-29/12</t>
  </si>
  <si>
    <t>08-02-29/12</t>
  </si>
  <si>
    <t>15-01-29/13</t>
  </si>
  <si>
    <t>15-02-29/13</t>
  </si>
  <si>
    <t>21-01-29/14</t>
  </si>
  <si>
    <t>24-01-29/15</t>
  </si>
  <si>
    <t>24-02-29/15</t>
  </si>
  <si>
    <t>22-01-29/16</t>
  </si>
  <si>
    <t>22-02-29/16</t>
  </si>
  <si>
    <t>20-01-29/17</t>
  </si>
  <si>
    <t>34-01-29/18</t>
  </si>
  <si>
    <t>34-02-29/18</t>
  </si>
  <si>
    <t>16-01-29/19</t>
  </si>
  <si>
    <t>16-02-29/19</t>
  </si>
  <si>
    <t>19-01-29/20</t>
  </si>
  <si>
    <t>19-02-29/20</t>
  </si>
  <si>
    <t>18-01-29/21</t>
  </si>
  <si>
    <t>18-02-29/21</t>
  </si>
  <si>
    <t>17-01-29/22</t>
  </si>
  <si>
    <t>17-02-29/22</t>
  </si>
  <si>
    <t xml:space="preserve">№743-05/48 от 06.03.2019, выдано предписание,до 04.04.2019
</t>
  </si>
  <si>
    <t>1009-05/48 от 26.03.2019, нет оснований для привлечения к администр. Отвествен;направлено в прокуратуру.</t>
  </si>
  <si>
    <t>Печатников, 5</t>
  </si>
  <si>
    <t>ООО ОТК-НСК</t>
  </si>
  <si>
    <t>Римского-Корсакова, 12</t>
  </si>
  <si>
    <t>ТСЖ Газонная, 1Б</t>
  </si>
  <si>
    <t>43</t>
  </si>
  <si>
    <t>Газонная, 1Б</t>
  </si>
  <si>
    <t>43-01-21/15</t>
  </si>
  <si>
    <t>ООО КЖЭКГорский</t>
  </si>
  <si>
    <t>Одоевского, 1/9</t>
  </si>
  <si>
    <t>Шлюзовая, 22, 18</t>
  </si>
  <si>
    <t>№ 644-05/48 от 27.02.2019 не выявлено</t>
  </si>
  <si>
    <t xml:space="preserve">дело 5-217/2019-5 от 21.03.2019
</t>
  </si>
  <si>
    <t>Мира, 22</t>
  </si>
  <si>
    <t>15/13</t>
  </si>
  <si>
    <t>Урманова, 20</t>
  </si>
  <si>
    <t>15/14</t>
  </si>
  <si>
    <t>Кропоткина, 128/1</t>
  </si>
  <si>
    <t>15/15</t>
  </si>
  <si>
    <t>подготовка информации</t>
  </si>
  <si>
    <t>нарушения, в ГЖИ НСО, акт 469</t>
  </si>
  <si>
    <t>Горбаня, 5</t>
  </si>
  <si>
    <t>15/18</t>
  </si>
  <si>
    <t>Бетонная, 33а</t>
  </si>
  <si>
    <t>15/17</t>
  </si>
  <si>
    <t>Мира, 12</t>
  </si>
  <si>
    <t>Рельсовая, 2/2</t>
  </si>
  <si>
    <t>15/16</t>
  </si>
  <si>
    <t>Горбаня, 11</t>
  </si>
  <si>
    <t>Тихвинская, 13</t>
  </si>
  <si>
    <t>15/19</t>
  </si>
  <si>
    <t>Степная, 44</t>
  </si>
  <si>
    <t>прекращено  № 593/48 - ПГ от 15.02.2019</t>
  </si>
  <si>
    <t>Куприна, 20</t>
  </si>
  <si>
    <t>Авиастроителей, 15</t>
  </si>
  <si>
    <t>Кропоткина, 120</t>
  </si>
  <si>
    <t>Кропоткина, 115</t>
  </si>
  <si>
    <t>ООО УК  Дзержинец</t>
  </si>
  <si>
    <t>Электрозаводской проезд, 12а</t>
  </si>
  <si>
    <t>пр. Дзержинского, 77</t>
  </si>
  <si>
    <t>Толбухина, 27</t>
  </si>
  <si>
    <t>К. Минина, 16</t>
  </si>
  <si>
    <t>Кошурникова, 29/3</t>
  </si>
  <si>
    <t>ООО ЖЭУ - Ремстрой</t>
  </si>
  <si>
    <t>Портовая, 4</t>
  </si>
  <si>
    <t>ООО Служба заказчика ЖКХ</t>
  </si>
  <si>
    <t>Титова, 12</t>
  </si>
  <si>
    <t>нарушения, акт 469</t>
  </si>
  <si>
    <t>ФГУП ЖКХ ННЦ</t>
  </si>
  <si>
    <t>Полевая, 3</t>
  </si>
  <si>
    <t>3(1)</t>
  </si>
  <si>
    <t>Танковая, 23</t>
  </si>
  <si>
    <t>Дуси Ковальчук, 71</t>
  </si>
  <si>
    <t>ТСЖ Ключ-Камышенский</t>
  </si>
  <si>
    <t>Ключ-Камышенское плато, 14</t>
  </si>
  <si>
    <t>20/08</t>
  </si>
  <si>
    <t>Красный проспект, 155</t>
  </si>
  <si>
    <t>Бориса Богаткова, 163</t>
  </si>
  <si>
    <t>Нижегородская, 193</t>
  </si>
  <si>
    <t>Добролюбова, 14А</t>
  </si>
  <si>
    <t>20/09</t>
  </si>
  <si>
    <t>12/1/02961</t>
  </si>
  <si>
    <t>Толстого, 185</t>
  </si>
  <si>
    <t>20/10</t>
  </si>
  <si>
    <t>Марата, 11А</t>
  </si>
  <si>
    <t>20/11</t>
  </si>
  <si>
    <t>Лаврова, 1</t>
  </si>
  <si>
    <t>20/12</t>
  </si>
  <si>
    <t>Динамовцев, 10</t>
  </si>
  <si>
    <t>участие в комиссии</t>
  </si>
  <si>
    <t>ТСЖ Сосновый бор</t>
  </si>
  <si>
    <t>Территория военного санатория Ельцовка, 9</t>
  </si>
  <si>
    <t>23-01-20/13</t>
  </si>
  <si>
    <t>Кузьмы Минина, 14</t>
  </si>
  <si>
    <t>20/13</t>
  </si>
  <si>
    <t>Высоцкого, 31</t>
  </si>
  <si>
    <t>20/14</t>
  </si>
  <si>
    <t>Дуси Ковальчук, 181</t>
  </si>
  <si>
    <t>20/15</t>
  </si>
  <si>
    <t>Кузьмы Минина, 13</t>
  </si>
  <si>
    <t>20/16</t>
  </si>
  <si>
    <t>выдано предписание, ответ № 673-05/48 от 28.02.2019</t>
  </si>
  <si>
    <t>отказано № 794-05/48 от 12.03.2019</t>
  </si>
  <si>
    <t>ООО Дельта</t>
  </si>
  <si>
    <t>Хилокская, 1Б</t>
  </si>
  <si>
    <t>Забалуева, 60</t>
  </si>
  <si>
    <t>Челюскинцев, 30</t>
  </si>
  <si>
    <t>ООО УК Тихвинская</t>
  </si>
  <si>
    <t>Колхидская, 29</t>
  </si>
  <si>
    <t>Фрунзе, 53</t>
  </si>
  <si>
    <t>нарушения, в ГЖИ НСО; акт 469</t>
  </si>
  <si>
    <t>5-й переулок Римского-Корсакова, 9</t>
  </si>
  <si>
    <t>ООО УК Катунь</t>
  </si>
  <si>
    <t>Вертковская, 32</t>
  </si>
  <si>
    <t>Красный проспект, 14</t>
  </si>
  <si>
    <t>Советская, 4</t>
  </si>
  <si>
    <t>Урицкого, 34</t>
  </si>
  <si>
    <t>ООО УК Эко Плюс</t>
  </si>
  <si>
    <t>Железнодорожная, 8</t>
  </si>
  <si>
    <t>Советская, 58</t>
  </si>
  <si>
    <t>Новосибирская, 19</t>
  </si>
  <si>
    <t>Свердлова, 21</t>
  </si>
  <si>
    <t>Степная, 47</t>
  </si>
  <si>
    <t>Станционная, 16</t>
  </si>
  <si>
    <t>Каменская, 23 (Орджоникидзе, 37)</t>
  </si>
  <si>
    <t>12/1/01132</t>
  </si>
  <si>
    <t>от 11.04.2019 № 1299-05/48, предписание</t>
  </si>
  <si>
    <t>от 11.04.2019 № 1291-05/48, предписание</t>
  </si>
  <si>
    <t>от 19.04.2019 № 1458-05/48, отказано</t>
  </si>
  <si>
    <t>нарушения,  в ГЖИ НСО, предостережение</t>
  </si>
  <si>
    <t>12/1/03636</t>
  </si>
  <si>
    <t>12/1/03346</t>
  </si>
  <si>
    <t>Дачная, 40/2</t>
  </si>
  <si>
    <t>Высоцкого, 41</t>
  </si>
  <si>
    <t>Бориса Богаткова, 204</t>
  </si>
  <si>
    <t>Рельсовая, 1</t>
  </si>
  <si>
    <t>20/17</t>
  </si>
  <si>
    <t>12/1/03449</t>
  </si>
  <si>
    <t>нарушения, в ГЖИ НСО, предписание</t>
  </si>
  <si>
    <t>Большевистская, 155</t>
  </si>
  <si>
    <t>45-01-20/18</t>
  </si>
  <si>
    <t>45-02-20/01</t>
  </si>
  <si>
    <t>Панфиловцев, 4</t>
  </si>
  <si>
    <t>20/19</t>
  </si>
  <si>
    <t>Кузьмы Минина, 21</t>
  </si>
  <si>
    <t>20/20</t>
  </si>
  <si>
    <t>20/21</t>
  </si>
  <si>
    <t>Лобова, 52</t>
  </si>
  <si>
    <t>20/22</t>
  </si>
  <si>
    <t>12/1/03625</t>
  </si>
  <si>
    <t>протокол 19.4.1</t>
  </si>
  <si>
    <t>41-01-20/23</t>
  </si>
  <si>
    <t>Бориса Богаткова, 208</t>
  </si>
  <si>
    <t>12/1/03634</t>
  </si>
  <si>
    <t>Северная, 25</t>
  </si>
  <si>
    <t>20/24</t>
  </si>
  <si>
    <t>12/1/03639</t>
  </si>
  <si>
    <t>29-01-17/04</t>
  </si>
  <si>
    <t>29-02-17/04</t>
  </si>
  <si>
    <t>Народная, 57</t>
  </si>
  <si>
    <t>ООО Энергопрогресс</t>
  </si>
  <si>
    <t>Солидарности, 80</t>
  </si>
  <si>
    <t>Мира, 11</t>
  </si>
  <si>
    <t>31-01-17/07</t>
  </si>
  <si>
    <t>Стофато, 11</t>
  </si>
  <si>
    <t>Спортивная, 23</t>
  </si>
  <si>
    <t xml:space="preserve">       Кропоткина, 132</t>
  </si>
  <si>
    <t>Республиканская, 6а</t>
  </si>
  <si>
    <t>Титова,12</t>
  </si>
  <si>
    <t>Б. Хмельницкого, 107</t>
  </si>
  <si>
    <t>Д. Ковальчук, 181</t>
  </si>
  <si>
    <t>Станционная, 8</t>
  </si>
  <si>
    <t>Народная, 65</t>
  </si>
  <si>
    <t>Народная, 7</t>
  </si>
  <si>
    <t>К. Минина, 13</t>
  </si>
  <si>
    <t>Гаранина, 25</t>
  </si>
  <si>
    <t>Бориса Богаткова, 200</t>
  </si>
  <si>
    <t>Красный проспект, 94/5</t>
  </si>
  <si>
    <t>ООО УК Горизонт</t>
  </si>
  <si>
    <t>Зыряновская, 143</t>
  </si>
  <si>
    <t>от 19.03.2019 № 885-05/48 нет оснований для привлечения к администр. отвествен.</t>
  </si>
  <si>
    <t>от 26.03.2019 № 985-05/48 нет оснований для привлечения к администр. отвествен.</t>
  </si>
  <si>
    <r>
      <t xml:space="preserve">от 29.03.2019 № 1078-05/48 нарушений не выявлено (сосульки);     </t>
    </r>
    <r>
      <rPr>
        <b/>
        <sz val="11"/>
        <color theme="1"/>
        <rFont val="Times New Roman"/>
        <family val="1"/>
        <charset val="204"/>
      </rPr>
      <t>от 19.04.2019 № 1456-05/48 предписание</t>
    </r>
  </si>
  <si>
    <t>штраф</t>
  </si>
  <si>
    <r>
      <t xml:space="preserve">от 29.03.2019 № 1078-05/48 нарушений не выявлено (сосульки); </t>
    </r>
    <r>
      <rPr>
        <b/>
        <sz val="11"/>
        <color theme="1"/>
        <rFont val="Times New Roman"/>
        <family val="1"/>
        <charset val="204"/>
      </rPr>
      <t>от 19.04.2019 № 1457-05/48 протокол по ч.2 ст.14.1.3.КоАП РФ и предписание</t>
    </r>
  </si>
  <si>
    <t>15/20</t>
  </si>
  <si>
    <t>15/21</t>
  </si>
  <si>
    <t>ответ УК</t>
  </si>
  <si>
    <t>Горбаня, 5; Бетонная, 33а</t>
  </si>
  <si>
    <t>Петухова, 66</t>
  </si>
  <si>
    <t>ТСН Советская Сибирь</t>
  </si>
  <si>
    <t>Немировича-Данченко, 125</t>
  </si>
  <si>
    <t>было ГЖИ НСО, подготовка информации</t>
  </si>
  <si>
    <t>Аникина, 17</t>
  </si>
  <si>
    <t>15/22</t>
  </si>
  <si>
    <t>Зорге, 227</t>
  </si>
  <si>
    <t>15/23</t>
  </si>
  <si>
    <t>12/1/03895</t>
  </si>
  <si>
    <t>Сибиряков-Гвардейцев, 44/3</t>
  </si>
  <si>
    <t>Зорге, 10</t>
  </si>
  <si>
    <t>Чемская, 4</t>
  </si>
  <si>
    <t>5-5-324/2019 от 29.03.2019</t>
  </si>
  <si>
    <t>отказано № 1396-05/48 от 16.04.2019</t>
  </si>
  <si>
    <t>отказано № 1459-05/48 от 19.04.2019</t>
  </si>
  <si>
    <t>Троллейная, 22</t>
  </si>
  <si>
    <t>Станиславского, 16</t>
  </si>
  <si>
    <t>Забалуева, 35</t>
  </si>
  <si>
    <t>Халтурина, 41</t>
  </si>
  <si>
    <t>Фасадная, 28/1</t>
  </si>
  <si>
    <t>Вертковская, 30</t>
  </si>
  <si>
    <t>2-й переулокПархоменко, 9</t>
  </si>
  <si>
    <t>Вертковская, 18</t>
  </si>
  <si>
    <t>Малыгина, 25</t>
  </si>
  <si>
    <t>Вокзальная магистраль, 5</t>
  </si>
  <si>
    <t>Коммунистическая, 3а</t>
  </si>
  <si>
    <t>5-285/19 от 09.04.2019</t>
  </si>
  <si>
    <t>1072-05/48 от 29.03.2019 предписание до 01.06.2019</t>
  </si>
  <si>
    <t>ООО УК ВЕЛЕС</t>
  </si>
  <si>
    <t>Березовая, 2</t>
  </si>
  <si>
    <t>Пришвина, 2/1</t>
  </si>
  <si>
    <t>ООО УК Ганыч</t>
  </si>
  <si>
    <t>Маяковского, 2</t>
  </si>
  <si>
    <t>1386-05/48 от 16.04.2019 составлен протокол ч.2 ст.14.1.3.КоАП РФ и предписание об устранении нарушений</t>
  </si>
  <si>
    <t>нарушения,  протокол 8.18</t>
  </si>
  <si>
    <t>Маяковского, 2А</t>
  </si>
  <si>
    <t>Первомайская,164</t>
  </si>
  <si>
    <t>12/1/03738</t>
  </si>
  <si>
    <t>Аэропорт, 15</t>
  </si>
  <si>
    <t>12/1/00879</t>
  </si>
  <si>
    <t>Танковая, 13</t>
  </si>
  <si>
    <t>Чехова, 382</t>
  </si>
  <si>
    <t>06-03-18/33 153-03-18/0</t>
  </si>
  <si>
    <t>06.02.201907.11.2018</t>
  </si>
  <si>
    <t>дело 5-110/2019-1 от 20.03.2019  прекратить в связи с отсутствием состава административного правонарушения постановление № 5-628/2018-1 прекращено</t>
  </si>
  <si>
    <t>229-01-26/01</t>
  </si>
  <si>
    <t>нарушений не выявлено, нет доступа</t>
  </si>
  <si>
    <t>07-01-26/01</t>
  </si>
  <si>
    <t>проверка прекращена</t>
  </si>
  <si>
    <t>14-01-26/01</t>
  </si>
  <si>
    <t>27-01-26/01</t>
  </si>
  <si>
    <t>38-01-26/01</t>
  </si>
  <si>
    <t>28-01-29/23</t>
  </si>
  <si>
    <t>28-02-29/23</t>
  </si>
  <si>
    <t>35-01-29/24</t>
  </si>
  <si>
    <t>35-02-29/24</t>
  </si>
  <si>
    <t>36-01-29/25</t>
  </si>
  <si>
    <t>37-01-29/26</t>
  </si>
  <si>
    <t>37-02-29/26</t>
  </si>
  <si>
    <t>32-01-29/27</t>
  </si>
  <si>
    <t>50-01-29/28</t>
  </si>
  <si>
    <t>50-02-29/28</t>
  </si>
  <si>
    <t>не требуется</t>
  </si>
  <si>
    <t>40-01-29/29</t>
  </si>
  <si>
    <t>40-02-29/29</t>
  </si>
  <si>
    <t>39-01-29/30</t>
  </si>
  <si>
    <t>51-01-29/31</t>
  </si>
  <si>
    <t>80-01-29/33</t>
  </si>
  <si>
    <t>80-02-29/33</t>
  </si>
  <si>
    <t>33-01-29/34</t>
  </si>
  <si>
    <t>33-02-29/34</t>
  </si>
  <si>
    <t>информации, письма, доп ответ</t>
  </si>
  <si>
    <t>предписание, протокол 19.5</t>
  </si>
  <si>
    <t>нарушения, протокол 19.5</t>
  </si>
  <si>
    <t>нарушения, в ГЖИ НСО; протокол 8.18</t>
  </si>
  <si>
    <t>61-01-29/32</t>
  </si>
  <si>
    <t>55-01-29/35</t>
  </si>
  <si>
    <t>55-02-29/35</t>
  </si>
  <si>
    <t>62-01-29/36</t>
  </si>
  <si>
    <t>62-02-29/36</t>
  </si>
  <si>
    <t>91-01-29/37</t>
  </si>
  <si>
    <t>91-02-29/37</t>
  </si>
  <si>
    <t>90-01-29/38</t>
  </si>
  <si>
    <t>90-02-29/38</t>
  </si>
  <si>
    <t>82-01-29/39</t>
  </si>
  <si>
    <t>82-02-29/39</t>
  </si>
  <si>
    <t>105-01-29/42</t>
  </si>
  <si>
    <t>105-02-29/40</t>
  </si>
  <si>
    <t>85-01-29/41</t>
  </si>
  <si>
    <t>85-02-29/41</t>
  </si>
  <si>
    <t>79-01-29/42</t>
  </si>
  <si>
    <t>70-01-29/43</t>
  </si>
  <si>
    <t>70-02-29/43</t>
  </si>
  <si>
    <t>71-01-29/44</t>
  </si>
  <si>
    <t>71-02-29/44</t>
  </si>
  <si>
    <t>72-01-29/45</t>
  </si>
  <si>
    <t>72-02-29/45</t>
  </si>
  <si>
    <t>73-01-29/46</t>
  </si>
  <si>
    <t>73-02-29/46</t>
  </si>
  <si>
    <t>75-01-29/47</t>
  </si>
  <si>
    <t>75-02-29/47</t>
  </si>
  <si>
    <t>74-01-29/48</t>
  </si>
  <si>
    <t>74-02-29/48</t>
  </si>
  <si>
    <t>76-01-29/49</t>
  </si>
  <si>
    <t>76-02-29/49</t>
  </si>
  <si>
    <t>77-01-29/50</t>
  </si>
  <si>
    <t>77-02-29/50</t>
  </si>
  <si>
    <t>78-01-29/51</t>
  </si>
  <si>
    <t>78-02-29/51</t>
  </si>
  <si>
    <t>нарушения,  прокуратуру</t>
  </si>
  <si>
    <t>Сухарная, 70</t>
  </si>
  <si>
    <t>УК БАСКАК</t>
  </si>
  <si>
    <t>Кирова, 230</t>
  </si>
  <si>
    <t>Д. Ковальчук, 69</t>
  </si>
  <si>
    <t>Макаренко, 12</t>
  </si>
  <si>
    <t>02.04.21019</t>
  </si>
  <si>
    <t>пр. Дзержинского, 4</t>
  </si>
  <si>
    <t>46-01-17/24</t>
  </si>
  <si>
    <t>46-02-17/06</t>
  </si>
  <si>
    <t>Большевистская, 239</t>
  </si>
  <si>
    <t>Народная, 28</t>
  </si>
  <si>
    <t>ТСЖ Крылова, 3</t>
  </si>
  <si>
    <t>Крылова, 3</t>
  </si>
  <si>
    <t>Рельсовая, 8/1</t>
  </si>
  <si>
    <t>ТСЖ Д. Давыдова, 7/1</t>
  </si>
  <si>
    <t>Дениса Давыдова, 7/1</t>
  </si>
  <si>
    <t>49-01-17/25</t>
  </si>
  <si>
    <t>Широкая, 115</t>
  </si>
  <si>
    <t>УКЖХ Октябрьского района</t>
  </si>
  <si>
    <t>Тополева, 14</t>
  </si>
  <si>
    <t>Блюхера, 8</t>
  </si>
  <si>
    <t>ООО УК УЮТ</t>
  </si>
  <si>
    <t>М. Горького, 104</t>
  </si>
  <si>
    <t>12/1/05257</t>
  </si>
  <si>
    <t>Пр. Дзержинского, 28</t>
  </si>
  <si>
    <t>ООО УК Сибсервис</t>
  </si>
  <si>
    <t>Новочеркасская, 2</t>
  </si>
  <si>
    <t>ГБШ, 29</t>
  </si>
  <si>
    <t>Есенина, 47</t>
  </si>
  <si>
    <t>Планировочная, 10</t>
  </si>
  <si>
    <t>Планировочная, 8</t>
  </si>
  <si>
    <t>109-01-17/10</t>
  </si>
  <si>
    <t>12/1/05471</t>
  </si>
  <si>
    <t>Ватутина, 23</t>
  </si>
  <si>
    <t>94.01-17/20</t>
  </si>
  <si>
    <t>42-01-26/01</t>
  </si>
  <si>
    <t>42-02-26/01</t>
  </si>
  <si>
    <t>56-01-26/01</t>
  </si>
  <si>
    <t>56-02-26/01</t>
  </si>
  <si>
    <t>предписаниене выполнено</t>
  </si>
  <si>
    <t>58-01-26/01</t>
  </si>
  <si>
    <t>58-02-26/01</t>
  </si>
  <si>
    <t>57-01-26/01</t>
  </si>
  <si>
    <t>57-02-26/01</t>
  </si>
  <si>
    <t>59-01-26/01</t>
  </si>
  <si>
    <t>59-02-26/01</t>
  </si>
  <si>
    <t>60-01-26/01</t>
  </si>
  <si>
    <t>60-02-26/01</t>
  </si>
  <si>
    <t>67-01-26/01</t>
  </si>
  <si>
    <t>68-01-26/01</t>
  </si>
  <si>
    <t>68-02-26/01</t>
  </si>
  <si>
    <t>65-01-26/01</t>
  </si>
  <si>
    <t>65-02-26/01</t>
  </si>
  <si>
    <t>63-01-26/01</t>
  </si>
  <si>
    <t>63-02-26/01</t>
  </si>
  <si>
    <t>66-01-26/01</t>
  </si>
  <si>
    <t>66-02-26/01</t>
  </si>
  <si>
    <t>64-01-26/01</t>
  </si>
  <si>
    <t>64-02-26/01</t>
  </si>
  <si>
    <t>52-01-26/01</t>
  </si>
  <si>
    <t>52-02-26/01</t>
  </si>
  <si>
    <t>53-01-26/01</t>
  </si>
  <si>
    <t>53-02-26/01</t>
  </si>
  <si>
    <t>54-01-26/01</t>
  </si>
  <si>
    <t>54-02-26/01</t>
  </si>
  <si>
    <t>69-01-26/01</t>
  </si>
  <si>
    <t>69-02-26/01</t>
  </si>
  <si>
    <t>81-01-26/01</t>
  </si>
  <si>
    <t>81-02-26/01</t>
  </si>
  <si>
    <t>от 05.05.2019 № 1636-05/48, отказано</t>
  </si>
  <si>
    <t>от 05.05.2019 № 1635-05/48, отказано</t>
  </si>
  <si>
    <t>от 07.05.2019 № 1686-05/48, предписание</t>
  </si>
  <si>
    <t>41-03-20/01</t>
  </si>
  <si>
    <t>ООО Обь-Сервис</t>
  </si>
  <si>
    <t>Медкадры, 3</t>
  </si>
  <si>
    <t>20/25</t>
  </si>
  <si>
    <t>44-01-20/26</t>
  </si>
  <si>
    <t>44-02-20/02</t>
  </si>
  <si>
    <t>ООО УК Достойный сервис</t>
  </si>
  <si>
    <t>Высоцкого, 40/2</t>
  </si>
  <si>
    <t>20/27</t>
  </si>
  <si>
    <t>письмо в УК</t>
  </si>
  <si>
    <t>48-01-20/28</t>
  </si>
  <si>
    <t>Все УК</t>
  </si>
  <si>
    <t>Противопожарные мероприятия</t>
  </si>
  <si>
    <t>47-01-20/29</t>
  </si>
  <si>
    <t>Выборная, 109</t>
  </si>
  <si>
    <t>ТСЖ Наш Дом</t>
  </si>
  <si>
    <t>Федосеева, 2</t>
  </si>
  <si>
    <t>20/30</t>
  </si>
  <si>
    <t>Выборная, 99</t>
  </si>
  <si>
    <t>Часовая,11</t>
  </si>
  <si>
    <t>нарушения, в администрацию, УЖВ</t>
  </si>
  <si>
    <t>ООО УК Жилой квартал</t>
  </si>
  <si>
    <t>3 пер. Серафимовича, 4</t>
  </si>
  <si>
    <t>30-01-21/25</t>
  </si>
  <si>
    <t>30-02-21/02</t>
  </si>
  <si>
    <t>Первомайская, 164</t>
  </si>
  <si>
    <t>Маяковского, 3</t>
  </si>
  <si>
    <t>Красный проспект, 33</t>
  </si>
  <si>
    <t>Мира,27</t>
  </si>
  <si>
    <t>АО УК Перспектива</t>
  </si>
  <si>
    <t>Звездная, 28</t>
  </si>
  <si>
    <t>Старое шоссе,140г</t>
  </si>
  <si>
    <t>Аэропорт, 28</t>
  </si>
  <si>
    <t>Мира, 28</t>
  </si>
  <si>
    <t>предписание, 19.5</t>
  </si>
  <si>
    <t>отказано № 1642-05/48 от 05.05.2019</t>
  </si>
  <si>
    <t>Крашенинникова, 4</t>
  </si>
  <si>
    <t>Владимировская, 3а</t>
  </si>
  <si>
    <t>Танкистов, 11</t>
  </si>
  <si>
    <t>Достоевского, 8</t>
  </si>
  <si>
    <t>Плахотного, 21</t>
  </si>
  <si>
    <t>Сибирская, 41</t>
  </si>
  <si>
    <t>нарушения, в ГЖИ НСО; 8.18</t>
  </si>
  <si>
    <t>Каменская, 44</t>
  </si>
  <si>
    <t>предупреждение</t>
  </si>
  <si>
    <t>информация</t>
  </si>
  <si>
    <t>Вокзальная магистраль, 8/1</t>
  </si>
  <si>
    <t>Крылова, 40</t>
  </si>
  <si>
    <t>Советская, 44</t>
  </si>
  <si>
    <t>ООО УК СибСервис</t>
  </si>
  <si>
    <t>Ломоносова, 59</t>
  </si>
  <si>
    <t>от 11.04.2019 № 1303-05/48 предписание</t>
  </si>
  <si>
    <t>от 25.04.2019 № 1550-05/48  нет оснований для привлечения к администр. отвествен.</t>
  </si>
  <si>
    <t>от  26.04.2019 № 1580-05/48 предписание</t>
  </si>
  <si>
    <t>Сибиряков-Гвардейцев, 24</t>
  </si>
  <si>
    <t>15/24</t>
  </si>
  <si>
    <t>15/25</t>
  </si>
  <si>
    <t>Титова, 16</t>
  </si>
  <si>
    <t>15/26</t>
  </si>
  <si>
    <t>15/27</t>
  </si>
  <si>
    <t>Зорге, 143</t>
  </si>
  <si>
    <t>15/29</t>
  </si>
  <si>
    <t>Сибиряков-Гвардейцев, 55</t>
  </si>
  <si>
    <t>15/30</t>
  </si>
  <si>
    <t>Сибиряков-Гвардейцев, 44/1</t>
  </si>
  <si>
    <t>Бурденко, 9</t>
  </si>
  <si>
    <t>15/28</t>
  </si>
  <si>
    <t>31;          53</t>
  </si>
  <si>
    <t>14.03.2019; 23.05.2019</t>
  </si>
  <si>
    <t>18;                   20</t>
  </si>
  <si>
    <t>от 22.05.2019 № 1977-05/48 нарушений не установлено</t>
  </si>
  <si>
    <t>от 20.06.2019 № 2524-05/48 нарушений не установлено</t>
  </si>
  <si>
    <t>Ватутина, 65</t>
  </si>
  <si>
    <t>12/1/05745</t>
  </si>
  <si>
    <t>15/31</t>
  </si>
  <si>
    <t>12/1/05988</t>
  </si>
  <si>
    <t>Зорге, 117/1</t>
  </si>
  <si>
    <t>предписание,  в администрацию</t>
  </si>
  <si>
    <t>92-01-15/01</t>
  </si>
  <si>
    <t>92-02-15/01</t>
  </si>
  <si>
    <r>
      <t xml:space="preserve">предписание, в администрацию, </t>
    </r>
    <r>
      <rPr>
        <sz val="11"/>
        <rFont val="Calibri"/>
        <family val="2"/>
        <charset val="204"/>
        <scheme val="minor"/>
      </rPr>
      <t>протокол 19.5</t>
    </r>
  </si>
  <si>
    <t>93-01-15/02</t>
  </si>
  <si>
    <t>93-02-15/02</t>
  </si>
  <si>
    <t>Зорге 117/1</t>
  </si>
  <si>
    <t>15/32</t>
  </si>
  <si>
    <t>Ватутина, 4</t>
  </si>
  <si>
    <t>выдано предписание, 19.5</t>
  </si>
  <si>
    <t>44-03-20/02</t>
  </si>
  <si>
    <t>выдано предписание,  19.5</t>
  </si>
  <si>
    <t>48-01-20/03</t>
  </si>
  <si>
    <t>48-03-20/01</t>
  </si>
  <si>
    <t xml:space="preserve"> 19.4.1; информация в район</t>
  </si>
  <si>
    <t>12/1/05405</t>
  </si>
  <si>
    <t>Рассветная, 3</t>
  </si>
  <si>
    <t>12/1/05586</t>
  </si>
  <si>
    <t>ТСЖ Красный проспект 87/2</t>
  </si>
  <si>
    <t>Красный проспект, 87/2</t>
  </si>
  <si>
    <t>Медкадры, 2</t>
  </si>
  <si>
    <t>Трикотажная, 43</t>
  </si>
  <si>
    <t>Дуси Ковальчук, 28</t>
  </si>
  <si>
    <t>20/26</t>
  </si>
  <si>
    <t>Обская, 121</t>
  </si>
  <si>
    <t>25 лет. Октября, 20/1</t>
  </si>
  <si>
    <t>Холодильная, 17/1</t>
  </si>
  <si>
    <t>20/28</t>
  </si>
  <si>
    <t>Народная, 28/1</t>
  </si>
  <si>
    <t>20/29</t>
  </si>
  <si>
    <t>УК ЖЭУ-4</t>
  </si>
  <si>
    <t xml:space="preserve">ТСЖ Вокзальная магистраль – 5 </t>
  </si>
  <si>
    <t>выдано предписание, ответ № 2129-05/48 от 29.05.2019</t>
  </si>
  <si>
    <t>отказано № 2106-05/48 от 28.05.2019</t>
  </si>
  <si>
    <t>ООО УК ЖКХ–Партнер</t>
  </si>
  <si>
    <t>отказано № 2280-05/48 от 05.06.2019</t>
  </si>
  <si>
    <t>3-й переулок Серафимовича, 14</t>
  </si>
  <si>
    <t>Ватутина, 75</t>
  </si>
  <si>
    <t>Невельского, 47</t>
  </si>
  <si>
    <t>ТСЖ Вокзальная магистраль - 5</t>
  </si>
  <si>
    <t>Вокзальная магистраль,  5</t>
  </si>
  <si>
    <t>114-01-08/35</t>
  </si>
  <si>
    <t>Котовского, 18/1, 18/2</t>
  </si>
  <si>
    <t>12/1/06161</t>
  </si>
  <si>
    <t>Римского Корсакова, 20</t>
  </si>
  <si>
    <t>нарушения, 19.5</t>
  </si>
  <si>
    <t>2 переулок Римского Корсакова, 9</t>
  </si>
  <si>
    <t>86-01-08/38</t>
  </si>
  <si>
    <t>86-02-08/02</t>
  </si>
  <si>
    <t>Урицкого, 37</t>
  </si>
  <si>
    <t>ООО Сибавтостройсервис</t>
  </si>
  <si>
    <t>Семьи Шамшиных, 20</t>
  </si>
  <si>
    <t>нарушение, акт 469</t>
  </si>
  <si>
    <t>Полярная, 21</t>
  </si>
  <si>
    <t>Советская, 99</t>
  </si>
  <si>
    <t>110-01-08/36</t>
  </si>
  <si>
    <r>
      <t xml:space="preserve">ул.  Гоголя,  </t>
    </r>
    <r>
      <rPr>
        <sz val="14"/>
        <color rgb="FF000000"/>
        <rFont val="Times New Roman"/>
        <family val="1"/>
        <charset val="204"/>
      </rPr>
      <t>223,</t>
    </r>
    <r>
      <rPr>
        <sz val="14"/>
        <color rgb="FFFF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>223/1, 225/1, 225/2, 229, 229/1, 231, 231а, 233/1, 233/2, 235, 235/1</t>
    </r>
    <r>
      <rPr>
        <sz val="14"/>
        <color rgb="FFFF0000"/>
        <rFont val="Times New Roman"/>
        <family val="1"/>
        <charset val="204"/>
      </rPr>
      <t xml:space="preserve"> </t>
    </r>
  </si>
  <si>
    <t xml:space="preserve">нарушения,предписание, протокол 19.5 </t>
  </si>
  <si>
    <t>№ 5-192/19 от 30.05.2019</t>
  </si>
  <si>
    <t>ЗАО УК Спас-Дом</t>
  </si>
  <si>
    <t>ООО КПД-Гастрой-Эксплуатация</t>
  </si>
  <si>
    <t xml:space="preserve">         ООО УК ЖКХ-Гарант</t>
  </si>
  <si>
    <t>ООО УК ДОСТ-Н</t>
  </si>
  <si>
    <t>2302-05/48 от 06.06.2019 в отношении УК будет составлен протокол по ч. 2 ст. 19.4.1, материалы в суд</t>
  </si>
  <si>
    <t>ООО ЖЭУ-1</t>
  </si>
  <si>
    <t>ОО УК ЖКХ-Партнер</t>
  </si>
  <si>
    <t>ТСЖ Ватутина,23</t>
  </si>
  <si>
    <t>89-01-17/20</t>
  </si>
  <si>
    <t>ООО УЮТ</t>
  </si>
  <si>
    <t>ООО УК Велес</t>
  </si>
  <si>
    <t>215-01-26/01</t>
  </si>
  <si>
    <t>107-01-29/52</t>
  </si>
  <si>
    <t>107-02-29/52</t>
  </si>
  <si>
    <t>87-01-29/53</t>
  </si>
  <si>
    <t>87-02-29/53</t>
  </si>
  <si>
    <t>84-01-29/54</t>
  </si>
  <si>
    <t>83-01-29/55</t>
  </si>
  <si>
    <t>83-02-29/55</t>
  </si>
  <si>
    <t>103-01-29/56</t>
  </si>
  <si>
    <t>102-01-29/57</t>
  </si>
  <si>
    <t>102-02-29/57</t>
  </si>
  <si>
    <t>101-01-29/58</t>
  </si>
  <si>
    <t>101-02-29/58</t>
  </si>
  <si>
    <t>100-01-29/59</t>
  </si>
  <si>
    <t>100-02-29/59</t>
  </si>
  <si>
    <t>99-01-29/60</t>
  </si>
  <si>
    <t>99-02-29/60</t>
  </si>
  <si>
    <t>104-01-29/61</t>
  </si>
  <si>
    <t>104-02-29/61</t>
  </si>
  <si>
    <t>106-01-29/62</t>
  </si>
  <si>
    <t>106-02-29/62</t>
  </si>
  <si>
    <t>108-01-29/63</t>
  </si>
  <si>
    <t xml:space="preserve">2265-05/48 от 05.06.2019 будет составлен протокол ч. 2 ст.14.1.3 КоАП и предписание до 15.07.2019 </t>
  </si>
  <si>
    <t>2298-05/48 от 06.06.2019 будет составлен протокол ч.2 ст.14.1.3.КоАП РФ и предписание об устранении нарушений</t>
  </si>
  <si>
    <t>Зорге, 80</t>
  </si>
  <si>
    <t xml:space="preserve">Иванова,7 </t>
  </si>
  <si>
    <t>Зорге,221</t>
  </si>
  <si>
    <t>47-03-20/02</t>
  </si>
  <si>
    <t>122-01-20/30</t>
  </si>
  <si>
    <t>122-02-20/04</t>
  </si>
  <si>
    <t xml:space="preserve">Народная, 21/1 </t>
  </si>
  <si>
    <t>Жуковского, 107/2</t>
  </si>
  <si>
    <t>20/31</t>
  </si>
  <si>
    <t>Рельсовая, 2/1</t>
  </si>
  <si>
    <t>20/32</t>
  </si>
  <si>
    <t>Автогенная, 154/1</t>
  </si>
  <si>
    <t>Радиотехническая, 55</t>
  </si>
  <si>
    <t>2884-05/48 от 05.07.2019 предписание до 19.09.2019</t>
  </si>
  <si>
    <t>12/1/05744</t>
  </si>
  <si>
    <t>12/1/06063</t>
  </si>
  <si>
    <t>ТСЖ Звездная-11</t>
  </si>
  <si>
    <t>Звездная, 9</t>
  </si>
  <si>
    <t>Иванова, 14</t>
  </si>
  <si>
    <t>Старое шоссе, 140</t>
  </si>
  <si>
    <t>Красный Факел, 24а</t>
  </si>
  <si>
    <t>Иванова, 28а</t>
  </si>
  <si>
    <t>Вяземская, 5</t>
  </si>
  <si>
    <t>ООО УК Домоуправ</t>
  </si>
  <si>
    <t>Первомайская, 200</t>
  </si>
  <si>
    <t>Максима Горького, 104</t>
  </si>
  <si>
    <t>12/1/08025</t>
  </si>
  <si>
    <t>ЗАО МКС -новосибирск</t>
  </si>
  <si>
    <t>1905 года,18</t>
  </si>
  <si>
    <t>Героев Революциии,111</t>
  </si>
  <si>
    <t>30.07.2-019</t>
  </si>
  <si>
    <t>ООО УК  Ленинская</t>
  </si>
  <si>
    <t>2-ой пер. Римского-Корсакова, 3</t>
  </si>
  <si>
    <t>ООО  Служба заказчика ЖКХ Ленинского района</t>
  </si>
  <si>
    <t>Горский микрорайон, 3</t>
  </si>
  <si>
    <t>Невельского,43</t>
  </si>
  <si>
    <t>Планировочная, 18</t>
  </si>
  <si>
    <t>ЗАО СПАС-Дом</t>
  </si>
  <si>
    <t>Пархоменко 122</t>
  </si>
  <si>
    <t>ООО УК СПАС-Дом</t>
  </si>
  <si>
    <t>ООО Служба заказчика ЖКЗ Ленинского района</t>
  </si>
  <si>
    <t>Геодезическая,9</t>
  </si>
  <si>
    <t>Выставочная, 24</t>
  </si>
  <si>
    <t>3931.1</t>
  </si>
  <si>
    <t>Восточный поселок, 10А</t>
  </si>
  <si>
    <t>Тролейная, 24</t>
  </si>
  <si>
    <t>Забалуева, 8</t>
  </si>
  <si>
    <t>Станционная, 50</t>
  </si>
  <si>
    <t>Тульская, 270/3</t>
  </si>
  <si>
    <t>Чемская, 6</t>
  </si>
  <si>
    <t>Бурденко, 23</t>
  </si>
  <si>
    <t>Петухова, 40</t>
  </si>
  <si>
    <t>15/34</t>
  </si>
  <si>
    <t>15/33</t>
  </si>
  <si>
    <t xml:space="preserve">12/1/06885  12/1/06928        </t>
  </si>
  <si>
    <t>04.07.2019    05.07.2019</t>
  </si>
  <si>
    <t>10.07.2019   10.07.2019</t>
  </si>
  <si>
    <t>1             1</t>
  </si>
  <si>
    <t>Петухова, 128</t>
  </si>
  <si>
    <t>15/35</t>
  </si>
  <si>
    <t>нарушения, предостережение</t>
  </si>
  <si>
    <t>Зорге, 20</t>
  </si>
  <si>
    <t>15/36</t>
  </si>
  <si>
    <t>12/1/07353</t>
  </si>
  <si>
    <t>Немировича-Данченко, 2/1</t>
  </si>
  <si>
    <t>15/39</t>
  </si>
  <si>
    <t>12/1/08044</t>
  </si>
  <si>
    <t>ТСЖ Горский-5</t>
  </si>
  <si>
    <t>мкр. Горский, 5</t>
  </si>
  <si>
    <t>132-01-15/03</t>
  </si>
  <si>
    <t>Бурденко, 40</t>
  </si>
  <si>
    <t>15/38</t>
  </si>
  <si>
    <t>Зорге, 60</t>
  </si>
  <si>
    <t>дело № 5-462/2019-5 от 01.07.2019, штраф</t>
  </si>
  <si>
    <t>12/1/05879</t>
  </si>
  <si>
    <t>от 29.07.2019 № 3206-05/48, отказано</t>
  </si>
  <si>
    <t>12/1/06673</t>
  </si>
  <si>
    <t>Кузьмы Минина, 2</t>
  </si>
  <si>
    <t>20/33</t>
  </si>
  <si>
    <t>Дачная, 25</t>
  </si>
  <si>
    <t>20/34</t>
  </si>
  <si>
    <t>Якушева, 164</t>
  </si>
  <si>
    <t>Залесского, 8</t>
  </si>
  <si>
    <t xml:space="preserve"> предостережение, акт ПБ</t>
  </si>
  <si>
    <t>Дуси Ковальчук, 18</t>
  </si>
  <si>
    <t>20/36</t>
  </si>
  <si>
    <t>Доватора, 19/3</t>
  </si>
  <si>
    <t>20/35</t>
  </si>
  <si>
    <t>127-01-20/36</t>
  </si>
  <si>
    <t>127-02-20/05</t>
  </si>
  <si>
    <t>Доватора, 35</t>
  </si>
  <si>
    <t>Кузьмы Минина, 10</t>
  </si>
  <si>
    <t>20/37</t>
  </si>
  <si>
    <t>Магаданская, 2</t>
  </si>
  <si>
    <t>20/38</t>
  </si>
  <si>
    <t>20/39</t>
  </si>
  <si>
    <t>12/1/000689</t>
  </si>
  <si>
    <t>12/1/02868</t>
  </si>
  <si>
    <t>12/1/03697</t>
  </si>
  <si>
    <t>нарушения, предписание, протокол 19.5</t>
  </si>
  <si>
    <t>117-01-17/33</t>
  </si>
  <si>
    <t>117-02-17/05</t>
  </si>
  <si>
    <t>117-03-17/02</t>
  </si>
  <si>
    <t xml:space="preserve">нарушений не выявлено </t>
  </si>
  <si>
    <t>Серафимовича, 12</t>
  </si>
  <si>
    <t>Танковая, 1</t>
  </si>
  <si>
    <t>ООО УЖК Сибирская инициатива</t>
  </si>
  <si>
    <t>Курчатова, 37</t>
  </si>
  <si>
    <t>Халтурина, 37/1</t>
  </si>
  <si>
    <t>Народная, 34</t>
  </si>
  <si>
    <t>Титова, 7</t>
  </si>
  <si>
    <t>Трикотажная, 60</t>
  </si>
  <si>
    <t>Забайкальская, 53</t>
  </si>
  <si>
    <t>121-01-17/34</t>
  </si>
  <si>
    <t>Кропоткина, 127</t>
  </si>
  <si>
    <t>Кропоткина, 118/4</t>
  </si>
  <si>
    <t>Пролетарская, 152</t>
  </si>
  <si>
    <t>нарушений не выялено</t>
  </si>
  <si>
    <t>Танковая, 19</t>
  </si>
  <si>
    <t>ООО  УК Регион</t>
  </si>
  <si>
    <t>Сухарная, 70а</t>
  </si>
  <si>
    <t>ООО УК Хорс</t>
  </si>
  <si>
    <t>Гастелло, 1</t>
  </si>
  <si>
    <t>Холодильная, 16</t>
  </si>
  <si>
    <t>Высотная, 29</t>
  </si>
  <si>
    <t>2-я Юргинская, 34</t>
  </si>
  <si>
    <t>проспект Дзержинского, 2</t>
  </si>
  <si>
    <t>Трикотажная, 52</t>
  </si>
  <si>
    <t>Кропоткина, 120/1</t>
  </si>
  <si>
    <t>Гоголя, 237</t>
  </si>
  <si>
    <t>Постановление от 13.06.2019 № 5(1)-524/2019</t>
  </si>
  <si>
    <t>отказано, определение № 5-543/2019-2                     от 13.06.2019</t>
  </si>
  <si>
    <t>120-01-29/64</t>
  </si>
  <si>
    <t>120-02-29/64</t>
  </si>
  <si>
    <t>119-02-29/65</t>
  </si>
  <si>
    <t>118-01-29/66</t>
  </si>
  <si>
    <t>отказано № 2922-05/48 от 09.07.2019</t>
  </si>
  <si>
    <t>прекращено,в связи с отсутствием состава административного правонарушения</t>
  </si>
  <si>
    <t xml:space="preserve">Ольги Жилиной, 90 </t>
  </si>
  <si>
    <t>125-01-08/42</t>
  </si>
  <si>
    <t>Немировича Данченко, 2</t>
  </si>
  <si>
    <t>Ленина, 29</t>
  </si>
  <si>
    <t>Котовского, 18/2</t>
  </si>
  <si>
    <t>Титова, 198</t>
  </si>
  <si>
    <t>2 переулок Римского Корсакова, 3</t>
  </si>
  <si>
    <t>Гоголя, 27</t>
  </si>
  <si>
    <t>12/1/06897</t>
  </si>
  <si>
    <t>ТСЖ Луч</t>
  </si>
  <si>
    <t>Вокзальная магистраль,  2</t>
  </si>
  <si>
    <t>Чернышевский спуск 5А, 7</t>
  </si>
  <si>
    <t>ООО УК Комфорт-Сервис</t>
  </si>
  <si>
    <t>Сибиряков Гвардейцев, 57</t>
  </si>
  <si>
    <t>красный проспект, 30</t>
  </si>
  <si>
    <t>возврат, н/уведомл.</t>
  </si>
  <si>
    <t>возвращено б\р</t>
  </si>
  <si>
    <t>95-01-26/01</t>
  </si>
  <si>
    <t>95-02-26/01</t>
  </si>
  <si>
    <t>88-01-26/01</t>
  </si>
  <si>
    <t>88-02-26/-01</t>
  </si>
  <si>
    <t>113-01-26/01</t>
  </si>
  <si>
    <t>96-01-26/01</t>
  </si>
  <si>
    <t>96-02-26/01</t>
  </si>
  <si>
    <t>98-01-26/01</t>
  </si>
  <si>
    <t>98-02-26/01</t>
  </si>
  <si>
    <t xml:space="preserve">предписание не выполнено </t>
  </si>
  <si>
    <t>97-01-26/01</t>
  </si>
  <si>
    <t>97-02-26/01</t>
  </si>
  <si>
    <t>112-01-26/01</t>
  </si>
  <si>
    <t>112-02-26/01</t>
  </si>
  <si>
    <t>дело № 5-533/2019-5 от 12.07.2019, штраф</t>
  </si>
  <si>
    <t>12/1/08647</t>
  </si>
  <si>
    <t>12/1/08758</t>
  </si>
  <si>
    <t>Даргомыжского, 3</t>
  </si>
  <si>
    <t>20/40</t>
  </si>
  <si>
    <t>Выборная, 121</t>
  </si>
  <si>
    <t>Кирова, 78</t>
  </si>
  <si>
    <t>20/41</t>
  </si>
  <si>
    <t>12/1/08801</t>
  </si>
  <si>
    <t>Ленинградская, 98</t>
  </si>
  <si>
    <t>2-я Обская, 69</t>
  </si>
  <si>
    <t>Дачная, 25/5</t>
  </si>
  <si>
    <t>20/42</t>
  </si>
  <si>
    <t>Линейная, 37/1</t>
  </si>
  <si>
    <t>Линейная, 31/1</t>
  </si>
  <si>
    <t>12/1/08856</t>
  </si>
  <si>
    <t>Богдана Хмельницкого, 11</t>
  </si>
  <si>
    <t>20/43</t>
  </si>
  <si>
    <t>Лазарева, 8</t>
  </si>
  <si>
    <t>20/44</t>
  </si>
  <si>
    <t>Добролюбова, 130</t>
  </si>
  <si>
    <t>20/45</t>
  </si>
  <si>
    <t>Гусинобродский тракт, 24</t>
  </si>
  <si>
    <t>Александра Невского, 2</t>
  </si>
  <si>
    <t>20/46</t>
  </si>
  <si>
    <t>1-й Краснодонский пер., 12</t>
  </si>
  <si>
    <t>20/47</t>
  </si>
  <si>
    <t>Московская, 163</t>
  </si>
  <si>
    <t>ООО УК ЖКХ-Гарант</t>
  </si>
  <si>
    <t>Новая Заря, 17</t>
  </si>
  <si>
    <t>20/48</t>
  </si>
  <si>
    <t>Богдана Хмельницкого, 81</t>
  </si>
  <si>
    <t>20/49</t>
  </si>
  <si>
    <t>Большевистская, 26</t>
  </si>
  <si>
    <t>12/1/09252</t>
  </si>
  <si>
    <t xml:space="preserve">Макаренко, 23/1 </t>
  </si>
  <si>
    <t>Театральная, 9А</t>
  </si>
  <si>
    <t>Дениса Давыдова, 1/1</t>
  </si>
  <si>
    <t>20/50</t>
  </si>
  <si>
    <t>Авиастроителей, 3</t>
  </si>
  <si>
    <t>20/51</t>
  </si>
  <si>
    <t>Авиастроителей, 2</t>
  </si>
  <si>
    <t>Мира, 10</t>
  </si>
  <si>
    <t>15/37</t>
  </si>
  <si>
    <t>12/1/08532</t>
  </si>
  <si>
    <t>Горбаня, 7</t>
  </si>
  <si>
    <t>ООО УК Акатуйская</t>
  </si>
  <si>
    <t>Виктора Уса, 5</t>
  </si>
  <si>
    <t>Оловозаводская, 43</t>
  </si>
  <si>
    <t>15/40</t>
  </si>
  <si>
    <t>128-01-15/04</t>
  </si>
  <si>
    <t>Сибиряков-Гвардейцев, 26</t>
  </si>
  <si>
    <t>15/41</t>
  </si>
  <si>
    <t>Зорге, 125</t>
  </si>
  <si>
    <t>15/42</t>
  </si>
  <si>
    <t>Зорге, 179/1</t>
  </si>
  <si>
    <t>15/43</t>
  </si>
  <si>
    <t>нарушения устранены в ходе проверки № 3332-05/48 от 06.08.2019</t>
  </si>
  <si>
    <t>,,</t>
  </si>
  <si>
    <t>12/1/07354</t>
  </si>
  <si>
    <t>отказано № 3395-05/48 от  08.08.2019</t>
  </si>
  <si>
    <t>12/1/07356</t>
  </si>
  <si>
    <t>выдано предписание, ответ № 3385-05/48 от 08.08.2019</t>
  </si>
  <si>
    <t>отказано № 3558-05/48 от  19.08.2019</t>
  </si>
  <si>
    <t>Котовского, 42</t>
  </si>
  <si>
    <t>Достоевского, 5</t>
  </si>
  <si>
    <t>Геодезическая, 9</t>
  </si>
  <si>
    <t>12/1/09250</t>
  </si>
  <si>
    <t>Пархоменко, 100</t>
  </si>
  <si>
    <t>ООО УК ЖЭУ-4</t>
  </si>
  <si>
    <t>Челюскинцев, 44</t>
  </si>
  <si>
    <t>Первомайская, 74</t>
  </si>
  <si>
    <t>Нахимова,6</t>
  </si>
  <si>
    <t>ТСЖ Крылова 3</t>
  </si>
  <si>
    <t>решение об отзыве предписания</t>
  </si>
  <si>
    <t>133-01-21/43</t>
  </si>
  <si>
    <t>Тельмана, 14</t>
  </si>
  <si>
    <t>Марата,5</t>
  </si>
  <si>
    <t>Первомайская, 72</t>
  </si>
  <si>
    <t>Маяковского, 6</t>
  </si>
  <si>
    <t>Аксенова, 48</t>
  </si>
  <si>
    <t>126-01-26/01</t>
  </si>
  <si>
    <t>126-02-26/01</t>
  </si>
  <si>
    <t>131-02-26/01</t>
  </si>
  <si>
    <t xml:space="preserve">предписание выполнено </t>
  </si>
  <si>
    <t>предписание выпонено</t>
  </si>
  <si>
    <t xml:space="preserve">выдано предписание </t>
  </si>
  <si>
    <t>39-02-29/30</t>
  </si>
  <si>
    <t>нет доступа</t>
  </si>
  <si>
    <t>исключено из реестра муниципального имущества</t>
  </si>
  <si>
    <t>выселен по решению Кировского районного суду города Новосибирска</t>
  </si>
  <si>
    <t>119-01-29/65</t>
  </si>
  <si>
    <t>118-02-29/66</t>
  </si>
  <si>
    <t>123-01-29/67</t>
  </si>
  <si>
    <t>124-01-29/68</t>
  </si>
  <si>
    <t>124-02-29/68</t>
  </si>
  <si>
    <t>135-01-29/69</t>
  </si>
  <si>
    <t>136-01-29/70</t>
  </si>
  <si>
    <t>134-01-29/71</t>
  </si>
  <si>
    <t>134-02-29/71</t>
  </si>
  <si>
    <t>Фасадная, 25/1</t>
  </si>
  <si>
    <t>АО МКС-Новосибирск, ЖСК Орбита, ЖК Сибсельмаш-1</t>
  </si>
  <si>
    <t>Немировича -Данченко, 14/1,14/2,14/3</t>
  </si>
  <si>
    <t>Блюхера, 69</t>
  </si>
  <si>
    <t>Ударная, 27</t>
  </si>
  <si>
    <t>12/1/08810</t>
  </si>
  <si>
    <t>Фасадная, 15</t>
  </si>
  <si>
    <t>Геодезическая, 23</t>
  </si>
  <si>
    <t>Римского-Корсакова 2-ой переулок, 3</t>
  </si>
  <si>
    <t>подготовлена информация</t>
  </si>
  <si>
    <t>Немирович- Данченко, 2/1</t>
  </si>
  <si>
    <t>1-й Краснодонский пер.,10</t>
  </si>
  <si>
    <t xml:space="preserve"> </t>
  </si>
  <si>
    <t>отказано, определение № 5-3-823/2019 от 24.06.2019</t>
  </si>
  <si>
    <t>отказано, определение, № 5-740/2019 от 29.07.2019</t>
  </si>
  <si>
    <t>отказано, определение № 5-515/2019-6 ОТ 14.08.2019</t>
  </si>
  <si>
    <t>постановление № 5-441/2019-5 от 02.09.2019</t>
  </si>
  <si>
    <t>отказано, постановление № 5-467/2019-11 от 28.08.2019</t>
  </si>
  <si>
    <t>отказано, определение № 5-240/2019-6 от 20.08.2019</t>
  </si>
  <si>
    <t>постановление № 5437/2019-8 от 29.08.2019</t>
  </si>
  <si>
    <t>145-01-29/72</t>
  </si>
  <si>
    <t xml:space="preserve"> предписание не выполнено</t>
  </si>
  <si>
    <t>151-01-29/73</t>
  </si>
  <si>
    <t>151-02-29/73</t>
  </si>
  <si>
    <t>152-01-29/74</t>
  </si>
  <si>
    <t>152-02-29/74</t>
  </si>
  <si>
    <t>150-01-29/75</t>
  </si>
  <si>
    <t>147-01-29/76</t>
  </si>
  <si>
    <t>146-01-29/77</t>
  </si>
  <si>
    <t>146-02-29/77</t>
  </si>
  <si>
    <t>149-01-29/78</t>
  </si>
  <si>
    <t>149-02-29/78</t>
  </si>
  <si>
    <t>148-01-29/79</t>
  </si>
  <si>
    <t>148-02-29/79</t>
  </si>
  <si>
    <t>штраф 300 руб.</t>
  </si>
  <si>
    <t>прекращено</t>
  </si>
  <si>
    <t>штраф 10000 руб.</t>
  </si>
  <si>
    <t>штраф 350 руб.</t>
  </si>
  <si>
    <t>130-01-26/01</t>
  </si>
  <si>
    <t>129-01-26/01</t>
  </si>
  <si>
    <t>129-02-26/01</t>
  </si>
  <si>
    <t>137-01-26/01</t>
  </si>
  <si>
    <t>137-02-26/01</t>
  </si>
  <si>
    <t>142-01-26/01</t>
  </si>
  <si>
    <t>142-02-26/01</t>
  </si>
  <si>
    <t>143-01-26/01</t>
  </si>
  <si>
    <t>143-02-26/01</t>
  </si>
  <si>
    <t>144-01-26/01</t>
  </si>
  <si>
    <t>144-02-26/01</t>
  </si>
  <si>
    <t>139-01-26/01</t>
  </si>
  <si>
    <t>139-02-26/01</t>
  </si>
  <si>
    <t>140-01-26/01</t>
  </si>
  <si>
    <t>140-02-26/01</t>
  </si>
  <si>
    <t>141-01-26/01</t>
  </si>
  <si>
    <t>141-02-26/01</t>
  </si>
  <si>
    <t>Римского-Корсакова 8</t>
  </si>
  <si>
    <t>Серафимовича 1</t>
  </si>
  <si>
    <t>Полтавская 25</t>
  </si>
  <si>
    <t>Толмачевская 10</t>
  </si>
  <si>
    <t>2а</t>
  </si>
  <si>
    <t>Котовского 8/2</t>
  </si>
  <si>
    <t>Ватутина, 49-1</t>
  </si>
  <si>
    <t>от 06.09.2019 № 3917-05/48, отказано</t>
  </si>
  <si>
    <t>от 19.08.2019 № 14001-05/48, отказано</t>
  </si>
  <si>
    <t>20/52</t>
  </si>
  <si>
    <t>от 25.09.2019 № 4159-05/48, отказано</t>
  </si>
  <si>
    <t>Воинская, 71</t>
  </si>
  <si>
    <t>20/53</t>
  </si>
  <si>
    <t>Бориса Богаткова, 211</t>
  </si>
  <si>
    <t>20/54</t>
  </si>
  <si>
    <t>155-01-20/55</t>
  </si>
  <si>
    <t>Бориса Богаткова, 188/3</t>
  </si>
  <si>
    <t>20/56</t>
  </si>
  <si>
    <t>Королева, 14/2</t>
  </si>
  <si>
    <t>Грибоедова, 32</t>
  </si>
  <si>
    <t>Промкирпичная, 11</t>
  </si>
  <si>
    <t>20/57</t>
  </si>
  <si>
    <t>нарушения, служебка Перязеву</t>
  </si>
  <si>
    <t>Дом отдыха Мочище микрорайон, 11</t>
  </si>
  <si>
    <t>20/58</t>
  </si>
  <si>
    <t>Тимирязева, 62</t>
  </si>
  <si>
    <t>20/59</t>
  </si>
  <si>
    <t>Чехова, 378</t>
  </si>
  <si>
    <t>20/60</t>
  </si>
  <si>
    <t>Дуси Ковальчук, 175</t>
  </si>
  <si>
    <t>20/61</t>
  </si>
  <si>
    <t>Дмитрия Донского, 26</t>
  </si>
  <si>
    <t>20/62</t>
  </si>
  <si>
    <t>ООО Петровская Слобода</t>
  </si>
  <si>
    <t>20/63</t>
  </si>
  <si>
    <t>Республиканская, 7А</t>
  </si>
  <si>
    <t>ТСЖ Зыряновская-55</t>
  </si>
  <si>
    <t>Зыряновская, 55</t>
  </si>
  <si>
    <t>20/64</t>
  </si>
  <si>
    <t>Владимира Высоцкого, 40/2</t>
  </si>
  <si>
    <t>20/65</t>
  </si>
  <si>
    <t>1-й Краснодонский пер., 3</t>
  </si>
  <si>
    <t>Богдана Хмельницкого, 54</t>
  </si>
  <si>
    <t>20/66</t>
  </si>
  <si>
    <t>Бориса Богаткова, 26</t>
  </si>
  <si>
    <t>156-01-20/67</t>
  </si>
  <si>
    <t>156-01-20/06</t>
  </si>
  <si>
    <t>пр. Димитрова, 6</t>
  </si>
  <si>
    <t>157-01-20/68</t>
  </si>
  <si>
    <t>Тополевая, 14</t>
  </si>
  <si>
    <t>Большевистская, 237</t>
  </si>
  <si>
    <t>Дзержинского, 3А</t>
  </si>
  <si>
    <t>Катодная, 4</t>
  </si>
  <si>
    <t>Бориса Богаткова, 194/4</t>
  </si>
  <si>
    <t>3588-05/48 от 20.08.2019 администр. Протокол ч. 2 ст.19.4.1 КоАП РФ,направлено в суд</t>
  </si>
  <si>
    <t>нарушения, в ГЖИ НСО, в администрацию</t>
  </si>
  <si>
    <t>№ 4128-05/48 от 23.09.2019  нет оснований для привлечения к администр. отвествен;направлено в прокуратуру.</t>
  </si>
  <si>
    <t xml:space="preserve">№4169-05/48 от 25.09.2019, будет возбуждено администр.делороизводство по ст.7.22 КоАПРФпредписание,до 01.11.2019
</t>
  </si>
  <si>
    <t>Первомайская, 146</t>
  </si>
  <si>
    <t>Кропоткина, 126</t>
  </si>
  <si>
    <t>12/04/01844</t>
  </si>
  <si>
    <t>ООО УК Советская</t>
  </si>
  <si>
    <t>Ветлужская,17</t>
  </si>
  <si>
    <t>Маяковского, 14</t>
  </si>
  <si>
    <t>Первомайская, 132</t>
  </si>
  <si>
    <t>Иванова, 7</t>
  </si>
  <si>
    <t>Барьерная, 12</t>
  </si>
  <si>
    <t>12/1/09879</t>
  </si>
  <si>
    <t>отказано №3921-05/48 от 09.06.2019</t>
  </si>
  <si>
    <t>ООО УК Комфорт - Сервис</t>
  </si>
  <si>
    <t>отмена предписания по суду</t>
  </si>
  <si>
    <t>158-01-17/11</t>
  </si>
  <si>
    <t xml:space="preserve">нарушения, в ГЖИ НСО, акт 469 </t>
  </si>
  <si>
    <t>Лазарева, 22</t>
  </si>
  <si>
    <t>Красный проспект, 71</t>
  </si>
  <si>
    <t>Вокзальная магистраль, 11</t>
  </si>
  <si>
    <t>Сибиряков Гвардейцев,10</t>
  </si>
  <si>
    <t>Железнодорожная, 22</t>
  </si>
  <si>
    <t>Владимировская, 3</t>
  </si>
  <si>
    <t xml:space="preserve">Ленина, 32 </t>
  </si>
  <si>
    <t>нарушения, в ГЖИ НСО, 469</t>
  </si>
  <si>
    <t>Красный проспект, 16</t>
  </si>
  <si>
    <t>Красный проспект, 30</t>
  </si>
  <si>
    <t>Владимировская, 13</t>
  </si>
  <si>
    <t>предостережение, акт 469</t>
  </si>
  <si>
    <t>Малыгина, 23</t>
  </si>
  <si>
    <t>Плахотного, 107</t>
  </si>
  <si>
    <t>Невельского, 9</t>
  </si>
  <si>
    <t xml:space="preserve">ООО ПД - Восток </t>
  </si>
  <si>
    <t>Железнодорожная, 3В</t>
  </si>
  <si>
    <t>ТСЖ Цент Р</t>
  </si>
  <si>
    <t>Орджоникидзе, 27</t>
  </si>
  <si>
    <t>Терешковой, 36а</t>
  </si>
  <si>
    <t xml:space="preserve"> Ученых, 7</t>
  </si>
  <si>
    <t>5-501/2019-6 от 29.08.2019</t>
  </si>
  <si>
    <t>от 04.09.2019 № 3876-05/48 предписание</t>
  </si>
  <si>
    <t>12/1/09227</t>
  </si>
  <si>
    <t>12/1/09698</t>
  </si>
  <si>
    <t>Зорге, 74</t>
  </si>
  <si>
    <t>было ГЖИ НСО, в администрацию, акт 469</t>
  </si>
  <si>
    <t>2-я Бурденко, 24</t>
  </si>
  <si>
    <t>15/45</t>
  </si>
  <si>
    <t>Зорге, 32</t>
  </si>
  <si>
    <t>15/44</t>
  </si>
  <si>
    <t>Петухова, 14/1</t>
  </si>
  <si>
    <t xml:space="preserve">Бурденко, 40 </t>
  </si>
  <si>
    <t>20 партсъезда, 7</t>
  </si>
  <si>
    <t>15/46</t>
  </si>
  <si>
    <t>Ползунова, 6</t>
  </si>
  <si>
    <t>15/47</t>
  </si>
  <si>
    <t>предписание, в администрацию</t>
  </si>
  <si>
    <t>138-01-15/05</t>
  </si>
  <si>
    <t>138-02-15/03</t>
  </si>
  <si>
    <t>15/48</t>
  </si>
  <si>
    <t>14/49</t>
  </si>
  <si>
    <t>Немирович- Данченко, 2</t>
  </si>
  <si>
    <t>Ударная,27</t>
  </si>
  <si>
    <t>Филатова, 12</t>
  </si>
  <si>
    <t>отказано, постановление № 5-423/2019 от 30.07.2019</t>
  </si>
  <si>
    <t>отказано, постановление, № 5-422/2019 от 30.07.2019</t>
  </si>
  <si>
    <t>отказано, постановление № 5-424/2019 от 30.07.2019</t>
  </si>
  <si>
    <t>отказано, постановление № 5-420/2019 от 30.07.2019</t>
  </si>
  <si>
    <t>отказано, постановление № 5-419/2019 от 30.07.2019</t>
  </si>
  <si>
    <t>отказано, постановление № 5-421/2019 от 30.07.2019</t>
  </si>
  <si>
    <t>постановление № 5-425/2019 от 30.07.2019</t>
  </si>
  <si>
    <t>153-01-29/80</t>
  </si>
  <si>
    <t>153-02-29/80</t>
  </si>
  <si>
    <t>164-01-29/81</t>
  </si>
  <si>
    <t>168-01-29/82</t>
  </si>
  <si>
    <t>154-01-29/83</t>
  </si>
  <si>
    <t>154-02-29/83</t>
  </si>
  <si>
    <t>174-01-29/84</t>
  </si>
  <si>
    <t>174-02-29/84</t>
  </si>
  <si>
    <t>166-01-29/85</t>
  </si>
  <si>
    <t>166-02-29/85</t>
  </si>
  <si>
    <t>167-01-29/87</t>
  </si>
  <si>
    <t>167-02-29/87</t>
  </si>
  <si>
    <t>163-01-29/88</t>
  </si>
  <si>
    <t>163-02-29/88</t>
  </si>
  <si>
    <t>162-01-29/89</t>
  </si>
  <si>
    <t>162-02-29/89</t>
  </si>
  <si>
    <t>161-01-29/90</t>
  </si>
  <si>
    <t>159-01-29/91</t>
  </si>
  <si>
    <t>160-01-29/92</t>
  </si>
  <si>
    <t>172-01-29/93</t>
  </si>
  <si>
    <t>173-01-29/94</t>
  </si>
  <si>
    <t>дело № 5-1187/2019-5 от 05.08.2019, штраф</t>
  </si>
  <si>
    <t>от 27.09.2019 № 4207-05/48, отказано</t>
  </si>
  <si>
    <t>от 11.10.2019 № 4419-05/48, отказано</t>
  </si>
  <si>
    <t>от 11.10.2019 № 4420-05/48, отказано</t>
  </si>
  <si>
    <t>от 11.10.2019 № 4421-05/48, отказано</t>
  </si>
  <si>
    <t>от 16.10.2019 № 4495-05/48, отказано</t>
  </si>
  <si>
    <t>156-03-20/01</t>
  </si>
  <si>
    <t>20/69</t>
  </si>
  <si>
    <t>20/70</t>
  </si>
  <si>
    <t>20/71</t>
  </si>
  <si>
    <t>20/72</t>
  </si>
  <si>
    <t>1-й Краснодонский пер., 10</t>
  </si>
  <si>
    <t>20/73</t>
  </si>
  <si>
    <t>Зорге, 11</t>
  </si>
  <si>
    <t>20/74</t>
  </si>
  <si>
    <t>ТСЖ Кропоткина 108</t>
  </si>
  <si>
    <t>Кропоткина, 108</t>
  </si>
  <si>
    <t>ООО ГУЖФ</t>
  </si>
  <si>
    <t>Территория военного городка, 95, 96</t>
  </si>
  <si>
    <t>20/75</t>
  </si>
  <si>
    <t>1-я Инская, 12-1</t>
  </si>
  <si>
    <t>Декабристов, 154</t>
  </si>
  <si>
    <t>Бориса Богаткова, 192/3</t>
  </si>
  <si>
    <t>20/76</t>
  </si>
  <si>
    <t>Лобова, 40</t>
  </si>
  <si>
    <t>20/77</t>
  </si>
  <si>
    <t>Писарева, 4</t>
  </si>
  <si>
    <t>20/78</t>
  </si>
  <si>
    <t>Добролюбова, 114</t>
  </si>
  <si>
    <t>Днепровская, 9</t>
  </si>
  <si>
    <t>20/79</t>
  </si>
  <si>
    <t>Чехова, 390</t>
  </si>
  <si>
    <t>территория Военного Городка, 437</t>
  </si>
  <si>
    <t>ООО УК Баскак</t>
  </si>
  <si>
    <t>Падунская, 6</t>
  </si>
  <si>
    <t>20/80</t>
  </si>
  <si>
    <t>Красный проспект, 179</t>
  </si>
  <si>
    <t>20/81</t>
  </si>
  <si>
    <t>Гурьевская, 33</t>
  </si>
  <si>
    <t>20/82</t>
  </si>
  <si>
    <t>Лобова, 54</t>
  </si>
  <si>
    <t>20/83</t>
  </si>
  <si>
    <t>Никитина, 143</t>
  </si>
  <si>
    <t>20/84</t>
  </si>
  <si>
    <t>Никитина, 3</t>
  </si>
  <si>
    <t>20/85</t>
  </si>
  <si>
    <t>Автогенная, 117</t>
  </si>
  <si>
    <t>20/86</t>
  </si>
  <si>
    <t>12/1/10175</t>
  </si>
  <si>
    <t>от 18.10.2019 № 4521-05/48 нарушений не установлено</t>
  </si>
  <si>
    <t>от 11.10.2019 № 4410-05/48 нарушений не установлено</t>
  </si>
  <si>
    <t>Зорге, 18</t>
  </si>
  <si>
    <t>Палласа, 2/1</t>
  </si>
  <si>
    <t>15/50</t>
  </si>
  <si>
    <t>Южная, 40/3</t>
  </si>
  <si>
    <t>15/51</t>
  </si>
  <si>
    <t>12/1/11494</t>
  </si>
  <si>
    <t>15/52</t>
  </si>
  <si>
    <t>Бурденко,40</t>
  </si>
  <si>
    <t>протокол 19.4.1, в администрацию</t>
  </si>
  <si>
    <t>170-01-15/06</t>
  </si>
  <si>
    <t>ООО Служба заказчика</t>
  </si>
  <si>
    <t>МКД, не включены в кап.ремонт</t>
  </si>
  <si>
    <t>Кирзаводская 6/2</t>
  </si>
  <si>
    <t>Полтавская  37</t>
  </si>
  <si>
    <t>ООО УО ЖИЛКОМ</t>
  </si>
  <si>
    <t>Фасадная 24</t>
  </si>
  <si>
    <t>подготовлен ответ</t>
  </si>
  <si>
    <t>Костычева 11</t>
  </si>
  <si>
    <t>Забалуева 50</t>
  </si>
  <si>
    <t>193-02-20/01</t>
  </si>
  <si>
    <t>Кошурникова, 14</t>
  </si>
  <si>
    <t>А. Невского, 2</t>
  </si>
  <si>
    <t xml:space="preserve">ТСЖ Родник </t>
  </si>
  <si>
    <t>Свечникова, 3</t>
  </si>
  <si>
    <t>Доватора, 31</t>
  </si>
  <si>
    <t>Кошурникова, 18</t>
  </si>
  <si>
    <t xml:space="preserve">Авиастроителей, 2 </t>
  </si>
  <si>
    <t>Б. Хмельницкого, 11/2</t>
  </si>
  <si>
    <t>нарушений не вывлено</t>
  </si>
  <si>
    <t>Колхидская, 27/1</t>
  </si>
  <si>
    <t>Толбухина, 41/1</t>
  </si>
  <si>
    <t>Гоголя, 228</t>
  </si>
  <si>
    <t>Фрунзе, 67</t>
  </si>
  <si>
    <t>Мясниковой, 10</t>
  </si>
  <si>
    <t>нрушений не выявлено</t>
  </si>
  <si>
    <t>Народная, 13/1</t>
  </si>
  <si>
    <t>Объединение, 4</t>
  </si>
  <si>
    <t>ООО Комфорт - Сервис</t>
  </si>
  <si>
    <t>ТСЖ Сибиряк</t>
  </si>
  <si>
    <t>Гоголя, 206</t>
  </si>
  <si>
    <t>Б. Хмельницкого, 10</t>
  </si>
  <si>
    <t>ООО УК Строймонтаж</t>
  </si>
  <si>
    <t>Новоуральская, 27</t>
  </si>
  <si>
    <t>Трикотажная, 60/2</t>
  </si>
  <si>
    <t>Немировича - Данченко, 28/5</t>
  </si>
  <si>
    <t>Учительская, 21</t>
  </si>
  <si>
    <t>Учительская, 37</t>
  </si>
  <si>
    <t>Станиславского, 13а</t>
  </si>
  <si>
    <t>Бориса Богаткова, 243</t>
  </si>
  <si>
    <t>отказано № 4422-05/48 от  11.10.2019</t>
  </si>
  <si>
    <t>отказано № 4460-05/48 от  15.10.2019</t>
  </si>
  <si>
    <t>Советская, 40</t>
  </si>
  <si>
    <t>12/1/10581</t>
  </si>
  <si>
    <t>Бурденко, 18а</t>
  </si>
  <si>
    <t>Ветлужская, 32</t>
  </si>
  <si>
    <t>Халтурина, 37.1</t>
  </si>
  <si>
    <t>12/1/10786</t>
  </si>
  <si>
    <t>12/1/10579</t>
  </si>
  <si>
    <t>Костычева, 9</t>
  </si>
  <si>
    <t>Дмитрия Шамшурина, 61</t>
  </si>
  <si>
    <t>ООО УК Домовой +</t>
  </si>
  <si>
    <t>Железнодорожная, 2</t>
  </si>
  <si>
    <t>Колхидская, 31</t>
  </si>
  <si>
    <t>ТСЖ Димитровский</t>
  </si>
  <si>
    <t xml:space="preserve">проспект Димитрова, 3 </t>
  </si>
  <si>
    <t>Немировича - Данченко, 2</t>
  </si>
  <si>
    <t>проспект Димитрова, 13</t>
  </si>
  <si>
    <t>Челюскинцев, 4</t>
  </si>
  <si>
    <t>Колыванская, 5</t>
  </si>
  <si>
    <t>Римского-Корсакова, 8</t>
  </si>
  <si>
    <t>Новогодняя, 17</t>
  </si>
  <si>
    <t>4418-05/48 от 11.10.2019 нет оснований для привлечения к администр. ответствен.</t>
  </si>
  <si>
    <t>ООО УК ПСФ</t>
  </si>
  <si>
    <t>Заречная, 4</t>
  </si>
  <si>
    <t>12/110577</t>
  </si>
  <si>
    <t>ООО УК Первый строительный фонд</t>
  </si>
  <si>
    <t>Титова, 44, Костычева, 7Ватутина, 4</t>
  </si>
  <si>
    <t>нарушения, 8.18</t>
  </si>
  <si>
    <t>Нахимова, 6</t>
  </si>
  <si>
    <t>Авиастроителей, 11</t>
  </si>
  <si>
    <t>нарушений не выявлено №4931-05/48 от 12.11.2019</t>
  </si>
  <si>
    <t>12/1/11491</t>
  </si>
  <si>
    <t>Приисковая, 34</t>
  </si>
  <si>
    <t>ТСН Забалуева, 74</t>
  </si>
  <si>
    <t>Забалуева, 74</t>
  </si>
  <si>
    <t>Есенина, 29</t>
  </si>
  <si>
    <t>А. Невского, 6</t>
  </si>
  <si>
    <t>Пр. Дзержинского, 18, ул. Королева, 32, ул. Гоголя, 198а</t>
  </si>
  <si>
    <t>209-01-17/94</t>
  </si>
  <si>
    <t>209-02-17/20</t>
  </si>
  <si>
    <t>Рассветная, 2а</t>
  </si>
  <si>
    <t>Сухановская, 6</t>
  </si>
  <si>
    <t>пр. Дзержинского, 81</t>
  </si>
  <si>
    <t>Б. Богаткова, 254</t>
  </si>
  <si>
    <t>постановление № 5-1046/2019-2 от 15.11.2019</t>
  </si>
  <si>
    <t>165-01-29/86</t>
  </si>
  <si>
    <t>165-02-29/86</t>
  </si>
  <si>
    <t>172-02-29/93</t>
  </si>
  <si>
    <t>173-02-29/94</t>
  </si>
  <si>
    <t>176-01-29/95</t>
  </si>
  <si>
    <t>176-02-29/95</t>
  </si>
  <si>
    <t>175-01-29/96</t>
  </si>
  <si>
    <t>175-02-29/96</t>
  </si>
  <si>
    <t>207-01-29/97</t>
  </si>
  <si>
    <t>207-02-29/97</t>
  </si>
  <si>
    <t>211-01-29/98</t>
  </si>
  <si>
    <t>211-02-29/98</t>
  </si>
  <si>
    <t>от 15.05.2019 № 1759-05/48, отказано</t>
  </si>
  <si>
    <t>от 25.05.2019 № 1899-05/48, предписание</t>
  </si>
  <si>
    <t>от 25.06.2019 № 1893-05/48, отказано</t>
  </si>
  <si>
    <t>от 19.07.2019 № 19251-05/48, отказано</t>
  </si>
  <si>
    <t>от 15.09.2019 № 4320-05/48, отказано</t>
  </si>
  <si>
    <t>12/1/09489</t>
  </si>
  <si>
    <t>12/1/09523</t>
  </si>
  <si>
    <t>12/1/09903</t>
  </si>
  <si>
    <t>от 17.10.2019 № 4560-05/48, отказано</t>
  </si>
  <si>
    <t>от 31.10.2019 № 4718-05/48, отказано</t>
  </si>
  <si>
    <t>12/1/10784</t>
  </si>
  <si>
    <t>от 08.11.2019 № 4889-05/48, отказано</t>
  </si>
  <si>
    <t>12/1/12194</t>
  </si>
  <si>
    <t>171-01-20/87</t>
  </si>
  <si>
    <t>171-01-20/07</t>
  </si>
  <si>
    <t>Дуси Ковальчук, 272</t>
  </si>
  <si>
    <t>Крамского, 35А, ул. Гусинобродский тракт, 19, ул. Объединения, 10/1</t>
  </si>
  <si>
    <t>206-01-20/88</t>
  </si>
  <si>
    <t>20/89</t>
  </si>
  <si>
    <t>Дуси Ковальчук, 272/4</t>
  </si>
  <si>
    <t>20/90</t>
  </si>
  <si>
    <t>ООО ЖЭУ № 1</t>
  </si>
  <si>
    <r>
      <t>Выборная, 17, 19, 21, ул. Большевистская, 237, 239</t>
    </r>
    <r>
      <rPr>
        <sz val="11"/>
        <color rgb="FF000000"/>
        <rFont val="Calibri"/>
        <family val="2"/>
        <charset val="204"/>
        <scheme val="minor"/>
      </rPr>
      <t xml:space="preserve">, </t>
    </r>
  </si>
  <si>
    <t>ООО ПОУК</t>
  </si>
  <si>
    <t>Весенняя, 16</t>
  </si>
  <si>
    <t>20/91</t>
  </si>
  <si>
    <t>Ключ-Камышенское плато, 10</t>
  </si>
  <si>
    <t>1, 4</t>
  </si>
  <si>
    <t>20/92</t>
  </si>
  <si>
    <t>20/93</t>
  </si>
  <si>
    <t>20/94</t>
  </si>
  <si>
    <t>20/95</t>
  </si>
  <si>
    <t>Калинина, 75</t>
  </si>
  <si>
    <t>нарушения, акт 469, в ГЖИ НСО</t>
  </si>
  <si>
    <t>Бориса Богаткова, 24</t>
  </si>
  <si>
    <t>20/96</t>
  </si>
  <si>
    <t>Северная, 29/1</t>
  </si>
  <si>
    <t>20/97</t>
  </si>
  <si>
    <t>Каунасская, 4А</t>
  </si>
  <si>
    <t>Линейная, 35</t>
  </si>
  <si>
    <t>20/98</t>
  </si>
  <si>
    <t>Большевистская, 175/6</t>
  </si>
  <si>
    <t>20/99</t>
  </si>
  <si>
    <t>177-01-20/100</t>
  </si>
  <si>
    <t>Территория военного городка, 95</t>
  </si>
  <si>
    <t>ООО Служба заказчика по ЖКХ Ленинского района</t>
  </si>
  <si>
    <t>от 08.11.2019 № 4888-05/48 возбуждено административное деорпроизводство по ч. 2 ст. 14.1.3. КоАП РФ, предписание</t>
  </si>
  <si>
    <t>ООО УК Черёмушки</t>
  </si>
  <si>
    <t>Оловозаводская, 15</t>
  </si>
  <si>
    <t>15/55</t>
  </si>
  <si>
    <t>Сибиряков-Гвардейцев, 44/2</t>
  </si>
  <si>
    <t>ООО Служба заказчика по  ЖКХ Ленинского района</t>
  </si>
  <si>
    <t>15/54</t>
  </si>
  <si>
    <t>15/53</t>
  </si>
  <si>
    <t>Зорге, 44</t>
  </si>
  <si>
    <t>Саввы Кожевникова, 3</t>
  </si>
  <si>
    <t>15/56</t>
  </si>
  <si>
    <t>196-01-21/56</t>
  </si>
  <si>
    <t>УК Правый берег</t>
  </si>
  <si>
    <t>Российская,5/1</t>
  </si>
  <si>
    <t>Иванова, 11</t>
  </si>
  <si>
    <t>информация в прокуратуру</t>
  </si>
  <si>
    <t>Сызранская, 6</t>
  </si>
  <si>
    <t>Шукшина, 11</t>
  </si>
  <si>
    <t>Часовая, 1</t>
  </si>
  <si>
    <t>ООО УК Порядок</t>
  </si>
  <si>
    <t>Первомайская, 220</t>
  </si>
  <si>
    <t>ООО УК Солнечный Дом</t>
  </si>
  <si>
    <t>Заречная, 29</t>
  </si>
  <si>
    <t>Аксенова, 11</t>
  </si>
  <si>
    <t>115-01-08/33</t>
  </si>
  <si>
    <t>отказано № 4758-05/48 от  31.10.2019</t>
  </si>
  <si>
    <t>отказано № 5138-05/48 от  21.11.2019</t>
  </si>
  <si>
    <t xml:space="preserve">2 – я Портовая, 11 </t>
  </si>
  <si>
    <t>предписание, нарушения в ГЖИ НСО</t>
  </si>
  <si>
    <t>Кирзаводская, 6/2</t>
  </si>
  <si>
    <t>198-01-08/81</t>
  </si>
  <si>
    <t>Ленина, 90</t>
  </si>
  <si>
    <t xml:space="preserve"> Карла Маркса, 29</t>
  </si>
  <si>
    <t>Челюскинцев, 40</t>
  </si>
  <si>
    <t>Ольги Жилиной, 90</t>
  </si>
  <si>
    <t>203-01-08/84</t>
  </si>
  <si>
    <t>ТСЖ Ласка</t>
  </si>
  <si>
    <t>Богдана Хмельницкого, 3</t>
  </si>
  <si>
    <t>192-01-08/82</t>
  </si>
  <si>
    <t>Владимировская, 14</t>
  </si>
  <si>
    <t>Каменская, 80</t>
  </si>
  <si>
    <t>Крылова, 64</t>
  </si>
  <si>
    <t>12/1/13185</t>
  </si>
  <si>
    <t>178-01-44/01</t>
  </si>
  <si>
    <t>178-02-44/01</t>
  </si>
  <si>
    <t xml:space="preserve">ООО УК Жилком </t>
  </si>
  <si>
    <t>Халтурина, 37</t>
  </si>
  <si>
    <t>Котовского, 18/1</t>
  </si>
  <si>
    <t>нарушения не подтвердились</t>
  </si>
  <si>
    <t>1 Чукотская 115</t>
  </si>
  <si>
    <t>194-02-20/02</t>
  </si>
  <si>
    <t>Станционная 8, 50/1</t>
  </si>
  <si>
    <t>195-02-20/03</t>
  </si>
  <si>
    <t>202-01-29/99</t>
  </si>
  <si>
    <t>202-02-29/99</t>
  </si>
  <si>
    <t>201-01-29/100</t>
  </si>
  <si>
    <t>201-02-29/100</t>
  </si>
  <si>
    <t>199-01-29/101</t>
  </si>
  <si>
    <t>199-02-29/101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</si>
</sst>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164" formatCode="dd/mm/yy;@"/>
    <numFmt numFmtId="165" formatCode="_-* #,##0.0\ &quot;₽&quot;_-;\-* #,##0.0\ &quot;₽&quot;_-;_-* &quot;-&quot;??\ &quot;₽&quot;_-;_-@_-"/>
  </numFmts>
  <fonts count="2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</cellStyleXfs>
  <cellXfs count="25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14" fontId="0" fillId="0" borderId="0" xfId="0" applyNumberFormat="1"/>
    <xf numFmtId="0" fontId="3" fillId="0" borderId="0" xfId="0" applyFont="1" applyBorder="1" applyAlignment="1">
      <alignment horizontal="right" vertical="center"/>
    </xf>
    <xf numFmtId="49" fontId="5" fillId="0" borderId="2" xfId="0" applyNumberFormat="1" applyFont="1" applyBorder="1" applyAlignment="1">
      <alignment horizontal="center" vertical="center"/>
    </xf>
    <xf numFmtId="14" fontId="5" fillId="0" borderId="9" xfId="0" applyNumberFormat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14" fontId="5" fillId="0" borderId="15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1" fontId="7" fillId="0" borderId="1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7" fillId="0" borderId="1" xfId="0" applyFont="1" applyBorder="1" applyAlignment="1">
      <alignment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1" fontId="7" fillId="2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8" fillId="0" borderId="10" xfId="0" applyNumberFormat="1" applyFont="1" applyBorder="1" applyAlignment="1">
      <alignment horizontal="right" vertical="center"/>
    </xf>
    <xf numFmtId="0" fontId="7" fillId="0" borderId="1" xfId="0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horizontal="center" vertical="center"/>
    </xf>
    <xf numFmtId="1" fontId="8" fillId="0" borderId="10" xfId="0" applyNumberFormat="1" applyFont="1" applyBorder="1" applyAlignment="1">
      <alignment horizontal="right" vertical="center"/>
    </xf>
    <xf numFmtId="1" fontId="3" fillId="0" borderId="10" xfId="0" applyNumberFormat="1" applyFont="1" applyBorder="1" applyAlignment="1">
      <alignment horizontal="right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/>
    </xf>
    <xf numFmtId="0" fontId="7" fillId="0" borderId="1" xfId="0" applyFont="1" applyBorder="1" applyAlignment="1">
      <alignment horizontal="righ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0" borderId="10" xfId="0" applyBorder="1"/>
    <xf numFmtId="2" fontId="7" fillId="0" borderId="10" xfId="0" applyNumberFormat="1" applyFont="1" applyBorder="1" applyAlignment="1">
      <alignment horizontal="center" vertical="center"/>
    </xf>
    <xf numFmtId="0" fontId="0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/>
    <xf numFmtId="14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49" fontId="0" fillId="0" borderId="1" xfId="0" applyNumberForma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0" fillId="0" borderId="1" xfId="0" applyFill="1" applyBorder="1"/>
    <xf numFmtId="0" fontId="0" fillId="0" borderId="0" xfId="0" applyBorder="1"/>
    <xf numFmtId="0" fontId="9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/>
    <xf numFmtId="0" fontId="9" fillId="0" borderId="1" xfId="0" applyFont="1" applyBorder="1"/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1" xfId="0" applyBorder="1"/>
    <xf numFmtId="0" fontId="9" fillId="0" borderId="1" xfId="0" applyFont="1" applyFill="1" applyBorder="1" applyAlignment="1">
      <alignment horizontal="center" vertical="center"/>
    </xf>
    <xf numFmtId="0" fontId="0" fillId="0" borderId="8" xfId="0" applyBorder="1"/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16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9" fillId="0" borderId="1" xfId="0" applyFont="1" applyFill="1" applyBorder="1"/>
    <xf numFmtId="49" fontId="9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center" wrapText="1"/>
    </xf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0" fillId="0" borderId="1" xfId="0" applyFont="1" applyBorder="1" applyAlignment="1"/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right" vertical="center"/>
    </xf>
    <xf numFmtId="0" fontId="0" fillId="0" borderId="1" xfId="0" applyFont="1" applyBorder="1"/>
    <xf numFmtId="14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Border="1" applyAlignment="1"/>
    <xf numFmtId="14" fontId="0" fillId="2" borderId="1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/>
    </xf>
    <xf numFmtId="14" fontId="0" fillId="0" borderId="1" xfId="0" applyNumberFormat="1" applyBorder="1" applyAlignment="1">
      <alignment horizontal="right"/>
    </xf>
    <xf numFmtId="17" fontId="0" fillId="0" borderId="1" xfId="0" applyNumberForma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14" fontId="0" fillId="0" borderId="1" xfId="0" applyNumberFormat="1" applyBorder="1" applyAlignment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 wrapText="1"/>
    </xf>
    <xf numFmtId="49" fontId="0" fillId="0" borderId="1" xfId="0" applyNumberFormat="1" applyBorder="1"/>
    <xf numFmtId="0" fontId="0" fillId="2" borderId="1" xfId="0" applyFill="1" applyBorder="1"/>
    <xf numFmtId="14" fontId="0" fillId="0" borderId="1" xfId="0" applyNumberFormat="1" applyBorder="1" applyAlignment="1">
      <alignment horizont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1" xfId="0" applyNumberFormat="1" applyBorder="1"/>
    <xf numFmtId="0" fontId="0" fillId="0" borderId="0" xfId="0" applyFont="1" applyFill="1"/>
    <xf numFmtId="0" fontId="0" fillId="3" borderId="0" xfId="0" applyFont="1" applyFill="1"/>
    <xf numFmtId="0" fontId="0" fillId="3" borderId="0" xfId="0" applyFill="1"/>
    <xf numFmtId="0" fontId="0" fillId="0" borderId="0" xfId="0" applyFont="1" applyBorder="1"/>
    <xf numFmtId="0" fontId="0" fillId="0" borderId="0" xfId="0" applyFont="1" applyBorder="1" applyAlignment="1">
      <alignment horizontal="left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14" fontId="9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/>
    <xf numFmtId="14" fontId="0" fillId="0" borderId="1" xfId="0" applyNumberFormat="1" applyBorder="1" applyAlignment="1">
      <alignment wrapText="1"/>
    </xf>
    <xf numFmtId="0" fontId="14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14" fillId="0" borderId="1" xfId="0" applyFont="1" applyFill="1" applyBorder="1"/>
    <xf numFmtId="0" fontId="0" fillId="0" borderId="1" xfId="0" applyFill="1" applyBorder="1" applyAlignment="1">
      <alignment wrapText="1"/>
    </xf>
    <xf numFmtId="0" fontId="14" fillId="0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0" fontId="0" fillId="0" borderId="1" xfId="0" applyBorder="1" applyAlignment="1">
      <alignment horizontal="left" vertical="center" wrapText="1"/>
    </xf>
    <xf numFmtId="164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wrapText="1"/>
    </xf>
    <xf numFmtId="14" fontId="0" fillId="2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14" fontId="0" fillId="0" borderId="1" xfId="0" applyNumberFormat="1" applyBorder="1" applyProtection="1">
      <protection locked="0"/>
    </xf>
    <xf numFmtId="14" fontId="0" fillId="0" borderId="1" xfId="0" applyNumberFormat="1" applyFont="1" applyBorder="1"/>
    <xf numFmtId="14" fontId="0" fillId="0" borderId="1" xfId="0" applyNumberFormat="1" applyFont="1" applyBorder="1" applyAlignment="1">
      <alignment horizontal="right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center" vertical="center"/>
    </xf>
    <xf numFmtId="16" fontId="0" fillId="0" borderId="1" xfId="0" applyNumberFormat="1" applyFont="1" applyBorder="1"/>
    <xf numFmtId="0" fontId="9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0" fontId="0" fillId="0" borderId="1" xfId="2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/>
    </xf>
    <xf numFmtId="14" fontId="0" fillId="4" borderId="1" xfId="0" applyNumberFormat="1" applyFont="1" applyFill="1" applyBorder="1" applyAlignment="1">
      <alignment horizontal="center"/>
    </xf>
    <xf numFmtId="0" fontId="9" fillId="0" borderId="1" xfId="0" applyFont="1" applyBorder="1" applyAlignment="1"/>
    <xf numFmtId="0" fontId="9" fillId="0" borderId="1" xfId="0" applyFont="1" applyBorder="1" applyAlignment="1">
      <alignment horizontal="left"/>
    </xf>
    <xf numFmtId="0" fontId="0" fillId="2" borderId="1" xfId="0" applyFont="1" applyFill="1" applyBorder="1"/>
    <xf numFmtId="14" fontId="0" fillId="2" borderId="1" xfId="0" applyNumberFormat="1" applyFont="1" applyFill="1" applyBorder="1"/>
    <xf numFmtId="0" fontId="0" fillId="0" borderId="9" xfId="0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4" fontId="0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right"/>
    </xf>
    <xf numFmtId="14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/>
    <xf numFmtId="0" fontId="9" fillId="0" borderId="1" xfId="0" applyFont="1" applyFill="1" applyBorder="1" applyAlignment="1"/>
    <xf numFmtId="0" fontId="0" fillId="0" borderId="0" xfId="0" applyFill="1" applyAlignment="1"/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/>
    <xf numFmtId="0" fontId="0" fillId="0" borderId="5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1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vertical="center" wrapText="1"/>
    </xf>
    <xf numFmtId="0" fontId="1" fillId="0" borderId="15" xfId="0" applyFont="1" applyBorder="1" applyAlignment="1">
      <alignment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10" xfId="0" applyFont="1" applyBorder="1" applyAlignment="1">
      <alignment horizontal="right" vertical="center" wrapText="1"/>
    </xf>
  </cellXfs>
  <cellStyles count="3">
    <cellStyle name="Денежный" xfId="1" builtinId="4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Z1033"/>
  <sheetViews>
    <sheetView tabSelected="1" topLeftCell="K1" zoomScale="80" zoomScaleNormal="80" workbookViewId="0">
      <pane ySplit="4" topLeftCell="A404" activePane="bottomLeft" state="frozen"/>
      <selection pane="bottomLeft" activeCell="A938" sqref="A938"/>
    </sheetView>
  </sheetViews>
  <sheetFormatPr defaultRowHeight="15" x14ac:dyDescent="0.25"/>
  <cols>
    <col min="1" max="2" width="15.7109375" customWidth="1"/>
    <col min="3" max="3" width="11.5703125" customWidth="1"/>
    <col min="4" max="4" width="37.5703125" style="39" customWidth="1"/>
    <col min="5" max="5" width="9" style="7" customWidth="1"/>
    <col min="6" max="6" width="7.7109375" customWidth="1"/>
    <col min="7" max="7" width="8.7109375" customWidth="1"/>
    <col min="8" max="8" width="7.140625" customWidth="1"/>
    <col min="9" max="9" width="6.85546875" customWidth="1"/>
    <col min="10" max="10" width="9.85546875" customWidth="1"/>
    <col min="11" max="11" width="8.7109375" customWidth="1"/>
    <col min="12" max="12" width="10.42578125" customWidth="1"/>
    <col min="13" max="13" width="15.7109375" customWidth="1"/>
    <col min="14" max="14" width="38.85546875" style="37" customWidth="1"/>
    <col min="15" max="15" width="10" customWidth="1"/>
    <col min="16" max="16" width="14.85546875" bestFit="1" customWidth="1"/>
    <col min="17" max="17" width="13.85546875" customWidth="1"/>
    <col min="18" max="18" width="14.140625" customWidth="1"/>
    <col min="19" max="19" width="29.42578125" customWidth="1"/>
    <col min="20" max="20" width="11.42578125" customWidth="1"/>
    <col min="21" max="21" width="13" customWidth="1"/>
    <col min="22" max="22" width="10.140625" customWidth="1"/>
    <col min="23" max="23" width="18" customWidth="1"/>
    <col min="24" max="24" width="13.85546875" customWidth="1"/>
    <col min="25" max="25" width="10.5703125" customWidth="1"/>
    <col min="26" max="27" width="7.5703125" customWidth="1"/>
    <col min="28" max="28" width="7.140625" customWidth="1"/>
    <col min="29" max="29" width="7.42578125" customWidth="1"/>
    <col min="30" max="30" width="8.28515625" customWidth="1"/>
    <col min="31" max="32" width="7.42578125" customWidth="1"/>
    <col min="33" max="34" width="9.85546875" customWidth="1"/>
    <col min="35" max="35" width="24.42578125" customWidth="1"/>
    <col min="36" max="36" width="15.7109375" customWidth="1"/>
    <col min="37" max="38" width="14.140625" customWidth="1"/>
    <col min="39" max="39" width="9.140625" customWidth="1"/>
    <col min="40" max="40" width="15.140625" customWidth="1"/>
    <col min="41" max="41" width="13.85546875" customWidth="1"/>
    <col min="42" max="42" width="13.5703125" customWidth="1"/>
    <col min="43" max="43" width="9.140625" customWidth="1"/>
    <col min="44" max="44" width="14.85546875" customWidth="1"/>
    <col min="45" max="45" width="20.5703125" customWidth="1"/>
    <col min="46" max="46" width="11" customWidth="1"/>
    <col min="47" max="47" width="10.42578125" customWidth="1"/>
    <col min="48" max="48" width="11.85546875" customWidth="1"/>
    <col min="49" max="50" width="9.28515625" customWidth="1"/>
    <col min="51" max="51" width="11" customWidth="1"/>
    <col min="52" max="52" width="21.28515625" customWidth="1"/>
    <col min="53" max="53" width="10.7109375" style="146" customWidth="1"/>
    <col min="57" max="57" width="14.7109375" customWidth="1"/>
    <col min="58" max="58" width="20.140625" customWidth="1"/>
    <col min="59" max="59" width="11.85546875" customWidth="1"/>
    <col min="63" max="63" width="9.85546875" customWidth="1"/>
    <col min="64" max="64" width="21" customWidth="1"/>
    <col min="65" max="65" width="10" customWidth="1"/>
    <col min="67" max="67" width="9.140625" style="53"/>
    <col min="68" max="68" width="14.28515625" customWidth="1"/>
    <col min="69" max="69" width="14.5703125" customWidth="1"/>
    <col min="70" max="70" width="21.28515625" customWidth="1"/>
    <col min="71" max="71" width="10.140625" customWidth="1"/>
    <col min="75" max="75" width="11.7109375" customWidth="1"/>
    <col min="76" max="76" width="20" customWidth="1"/>
    <col min="77" max="77" width="10" customWidth="1"/>
    <col min="78" max="78" width="8.85546875" style="50"/>
    <col min="79" max="79" width="8.85546875" style="35"/>
    <col min="80" max="87" width="8.85546875" style="50"/>
    <col min="88" max="88" width="8.85546875" style="58"/>
    <col min="89" max="468" width="8.85546875" style="50"/>
  </cols>
  <sheetData>
    <row r="1" spans="1:468" s="1" customFormat="1" ht="81.75" customHeight="1" x14ac:dyDescent="0.25">
      <c r="A1" s="205" t="s">
        <v>0</v>
      </c>
      <c r="B1" s="211" t="s">
        <v>107</v>
      </c>
      <c r="C1" s="205" t="s">
        <v>1</v>
      </c>
      <c r="D1" s="205"/>
      <c r="E1" s="222" t="s">
        <v>2</v>
      </c>
      <c r="F1" s="234"/>
      <c r="G1" s="234"/>
      <c r="H1" s="234"/>
      <c r="I1" s="234"/>
      <c r="J1" s="234"/>
      <c r="K1" s="234"/>
      <c r="L1" s="235"/>
      <c r="M1" s="205" t="s">
        <v>3</v>
      </c>
      <c r="N1" s="218"/>
      <c r="O1" s="215" t="s">
        <v>4</v>
      </c>
      <c r="P1" s="216"/>
      <c r="Q1" s="216"/>
      <c r="R1" s="216"/>
      <c r="S1" s="216"/>
      <c r="T1" s="215" t="s">
        <v>5</v>
      </c>
      <c r="U1" s="216"/>
      <c r="V1" s="216"/>
      <c r="W1" s="216"/>
      <c r="X1" s="216"/>
      <c r="Y1" s="216"/>
      <c r="Z1" s="216"/>
      <c r="AA1" s="216"/>
      <c r="AB1" s="216"/>
      <c r="AC1" s="216"/>
      <c r="AD1" s="216"/>
      <c r="AE1" s="216"/>
      <c r="AF1" s="216"/>
      <c r="AG1" s="216"/>
      <c r="AH1" s="216"/>
      <c r="AI1" s="217"/>
      <c r="AJ1" s="218" t="s">
        <v>6</v>
      </c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9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107"/>
      <c r="CB1" s="56"/>
      <c r="CC1" s="56"/>
      <c r="CD1" s="56"/>
      <c r="CE1" s="56"/>
      <c r="CF1" s="56"/>
      <c r="CG1" s="56"/>
      <c r="CH1" s="56"/>
      <c r="CI1" s="56"/>
      <c r="CJ1" s="108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</row>
    <row r="2" spans="1:468" s="2" customFormat="1" ht="15" customHeight="1" x14ac:dyDescent="0.25">
      <c r="A2" s="209"/>
      <c r="B2" s="233"/>
      <c r="C2" s="209"/>
      <c r="D2" s="205"/>
      <c r="E2" s="236"/>
      <c r="F2" s="237"/>
      <c r="G2" s="237"/>
      <c r="H2" s="237"/>
      <c r="I2" s="237"/>
      <c r="J2" s="237"/>
      <c r="K2" s="237"/>
      <c r="L2" s="238"/>
      <c r="M2" s="205" t="s">
        <v>7</v>
      </c>
      <c r="N2" s="220" t="s">
        <v>8</v>
      </c>
      <c r="O2" s="205" t="s">
        <v>9</v>
      </c>
      <c r="P2" s="222" t="s">
        <v>10</v>
      </c>
      <c r="Q2" s="223"/>
      <c r="R2" s="224"/>
      <c r="S2" s="205" t="s">
        <v>11</v>
      </c>
      <c r="T2" s="228" t="s">
        <v>12</v>
      </c>
      <c r="U2" s="213" t="s">
        <v>13</v>
      </c>
      <c r="V2" s="205"/>
      <c r="W2" s="205"/>
      <c r="X2" s="205" t="s">
        <v>14</v>
      </c>
      <c r="Y2" s="205"/>
      <c r="Z2" s="205" t="s">
        <v>15</v>
      </c>
      <c r="AA2" s="209"/>
      <c r="AB2" s="209"/>
      <c r="AC2" s="209"/>
      <c r="AD2" s="209"/>
      <c r="AE2" s="209"/>
      <c r="AF2" s="209"/>
      <c r="AG2" s="209"/>
      <c r="AH2" s="209"/>
      <c r="AI2" s="205" t="s">
        <v>16</v>
      </c>
      <c r="AJ2" s="205" t="s">
        <v>109</v>
      </c>
      <c r="AK2" s="205"/>
      <c r="AL2" s="205"/>
      <c r="AM2" s="205"/>
      <c r="AN2" s="205" t="s">
        <v>110</v>
      </c>
      <c r="AO2" s="205"/>
      <c r="AP2" s="205"/>
      <c r="AQ2" s="205"/>
      <c r="AR2" s="206" t="s">
        <v>17</v>
      </c>
      <c r="AS2" s="207"/>
      <c r="AT2" s="207"/>
      <c r="AU2" s="207"/>
      <c r="AV2" s="208"/>
      <c r="AW2" s="206" t="s">
        <v>18</v>
      </c>
      <c r="AX2" s="207"/>
      <c r="AY2" s="207"/>
      <c r="AZ2" s="207"/>
      <c r="BA2" s="207"/>
      <c r="BB2" s="207"/>
      <c r="BC2" s="207"/>
      <c r="BD2" s="207"/>
      <c r="BE2" s="207"/>
      <c r="BF2" s="207"/>
      <c r="BG2" s="207"/>
      <c r="BH2" s="207"/>
      <c r="BI2" s="207"/>
      <c r="BJ2" s="207"/>
      <c r="BK2" s="207"/>
      <c r="BL2" s="207"/>
      <c r="BM2" s="207"/>
      <c r="BN2" s="207"/>
      <c r="BO2" s="231"/>
      <c r="BP2" s="207"/>
      <c r="BQ2" s="207"/>
      <c r="BR2" s="207"/>
      <c r="BS2" s="207"/>
      <c r="BT2" s="207"/>
      <c r="BU2" s="207"/>
      <c r="BV2" s="207"/>
      <c r="BW2" s="207"/>
      <c r="BX2" s="207"/>
      <c r="BY2" s="207"/>
      <c r="BZ2" s="208"/>
      <c r="CA2" s="109"/>
      <c r="CB2" s="57"/>
      <c r="CC2" s="57"/>
      <c r="CD2" s="57"/>
      <c r="CE2" s="57"/>
      <c r="CF2" s="57"/>
      <c r="CG2" s="57"/>
      <c r="CH2" s="57"/>
      <c r="CI2" s="57"/>
      <c r="CJ2" s="110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7"/>
      <c r="HU2" s="57"/>
      <c r="HV2" s="57"/>
      <c r="HW2" s="57"/>
      <c r="HX2" s="57"/>
      <c r="HY2" s="57"/>
      <c r="HZ2" s="57"/>
      <c r="IA2" s="57"/>
      <c r="IB2" s="57"/>
      <c r="IC2" s="57"/>
      <c r="ID2" s="57"/>
      <c r="IE2" s="57"/>
      <c r="IF2" s="57"/>
      <c r="IG2" s="57"/>
      <c r="IH2" s="57"/>
      <c r="II2" s="57"/>
      <c r="IJ2" s="57"/>
      <c r="IK2" s="57"/>
      <c r="IL2" s="57"/>
      <c r="IM2" s="57"/>
      <c r="IN2" s="57"/>
      <c r="IO2" s="57"/>
      <c r="IP2" s="57"/>
      <c r="IQ2" s="57"/>
      <c r="IR2" s="57"/>
      <c r="IS2" s="57"/>
      <c r="IT2" s="57"/>
      <c r="IU2" s="57"/>
      <c r="IV2" s="57"/>
      <c r="IW2" s="57"/>
      <c r="IX2" s="57"/>
      <c r="IY2" s="57"/>
      <c r="IZ2" s="57"/>
      <c r="JA2" s="57"/>
      <c r="JB2" s="57"/>
      <c r="JC2" s="57"/>
      <c r="JD2" s="57"/>
      <c r="JE2" s="57"/>
      <c r="JF2" s="57"/>
      <c r="JG2" s="57"/>
      <c r="JH2" s="57"/>
      <c r="JI2" s="57"/>
      <c r="JJ2" s="57"/>
      <c r="JK2" s="57"/>
      <c r="JL2" s="57"/>
      <c r="JM2" s="57"/>
      <c r="JN2" s="57"/>
      <c r="JO2" s="57"/>
      <c r="JP2" s="57"/>
      <c r="JQ2" s="57"/>
      <c r="JR2" s="57"/>
      <c r="JS2" s="57"/>
      <c r="JT2" s="57"/>
      <c r="JU2" s="57"/>
      <c r="JV2" s="57"/>
      <c r="JW2" s="57"/>
      <c r="JX2" s="57"/>
      <c r="JY2" s="57"/>
      <c r="JZ2" s="57"/>
      <c r="KA2" s="57"/>
      <c r="KB2" s="57"/>
      <c r="KC2" s="57"/>
      <c r="KD2" s="57"/>
      <c r="KE2" s="57"/>
      <c r="KF2" s="57"/>
      <c r="KG2" s="57"/>
      <c r="KH2" s="57"/>
      <c r="KI2" s="57"/>
      <c r="KJ2" s="57"/>
      <c r="KK2" s="57"/>
      <c r="KL2" s="57"/>
      <c r="KM2" s="57"/>
      <c r="KN2" s="57"/>
      <c r="KO2" s="57"/>
      <c r="KP2" s="57"/>
      <c r="KQ2" s="57"/>
      <c r="KR2" s="57"/>
      <c r="KS2" s="57"/>
      <c r="KT2" s="57"/>
      <c r="KU2" s="57"/>
      <c r="KV2" s="57"/>
      <c r="KW2" s="57"/>
      <c r="KX2" s="57"/>
      <c r="KY2" s="57"/>
      <c r="KZ2" s="57"/>
      <c r="LA2" s="57"/>
      <c r="LB2" s="57"/>
      <c r="LC2" s="57"/>
      <c r="LD2" s="57"/>
      <c r="LE2" s="57"/>
      <c r="LF2" s="57"/>
      <c r="LG2" s="57"/>
      <c r="LH2" s="57"/>
      <c r="LI2" s="57"/>
      <c r="LJ2" s="57"/>
      <c r="LK2" s="57"/>
      <c r="LL2" s="57"/>
      <c r="LM2" s="57"/>
      <c r="LN2" s="57"/>
      <c r="LO2" s="57"/>
      <c r="LP2" s="57"/>
      <c r="LQ2" s="57"/>
      <c r="LR2" s="57"/>
      <c r="LS2" s="57"/>
      <c r="LT2" s="57"/>
      <c r="LU2" s="57"/>
      <c r="LV2" s="57"/>
      <c r="LW2" s="57"/>
      <c r="LX2" s="57"/>
      <c r="LY2" s="57"/>
      <c r="LZ2" s="57"/>
      <c r="MA2" s="57"/>
      <c r="MB2" s="57"/>
      <c r="MC2" s="57"/>
      <c r="MD2" s="57"/>
      <c r="ME2" s="57"/>
      <c r="MF2" s="57"/>
      <c r="MG2" s="57"/>
      <c r="MH2" s="57"/>
      <c r="MI2" s="57"/>
      <c r="MJ2" s="57"/>
      <c r="MK2" s="57"/>
      <c r="ML2" s="57"/>
      <c r="MM2" s="57"/>
      <c r="MN2" s="57"/>
      <c r="MO2" s="57"/>
      <c r="MP2" s="57"/>
      <c r="MQ2" s="57"/>
      <c r="MR2" s="57"/>
      <c r="MS2" s="57"/>
      <c r="MT2" s="57"/>
      <c r="MU2" s="57"/>
      <c r="MV2" s="57"/>
      <c r="MW2" s="57"/>
      <c r="MX2" s="57"/>
      <c r="MY2" s="57"/>
      <c r="MZ2" s="57"/>
      <c r="NA2" s="57"/>
      <c r="NB2" s="57"/>
      <c r="NC2" s="57"/>
      <c r="ND2" s="57"/>
      <c r="NE2" s="57"/>
      <c r="NF2" s="57"/>
      <c r="NG2" s="57"/>
      <c r="NH2" s="57"/>
      <c r="NI2" s="57"/>
      <c r="NJ2" s="57"/>
      <c r="NK2" s="57"/>
      <c r="NL2" s="57"/>
      <c r="NM2" s="57"/>
      <c r="NN2" s="57"/>
      <c r="NO2" s="57"/>
      <c r="NP2" s="57"/>
      <c r="NQ2" s="57"/>
      <c r="NR2" s="57"/>
      <c r="NS2" s="57"/>
      <c r="NT2" s="57"/>
      <c r="NU2" s="57"/>
      <c r="NV2" s="57"/>
      <c r="NW2" s="57"/>
      <c r="NX2" s="57"/>
      <c r="NY2" s="57"/>
      <c r="NZ2" s="57"/>
      <c r="OA2" s="57"/>
      <c r="OB2" s="57"/>
      <c r="OC2" s="57"/>
      <c r="OD2" s="57"/>
      <c r="OE2" s="57"/>
      <c r="OF2" s="57"/>
      <c r="OG2" s="57"/>
      <c r="OH2" s="57"/>
      <c r="OI2" s="57"/>
      <c r="OJ2" s="57"/>
      <c r="OK2" s="57"/>
      <c r="OL2" s="57"/>
      <c r="OM2" s="57"/>
      <c r="ON2" s="57"/>
      <c r="OO2" s="57"/>
      <c r="OP2" s="57"/>
      <c r="OQ2" s="57"/>
      <c r="OR2" s="57"/>
      <c r="OS2" s="57"/>
      <c r="OT2" s="57"/>
      <c r="OU2" s="57"/>
      <c r="OV2" s="57"/>
      <c r="OW2" s="57"/>
      <c r="OX2" s="57"/>
      <c r="OY2" s="57"/>
      <c r="OZ2" s="57"/>
      <c r="PA2" s="57"/>
      <c r="PB2" s="57"/>
      <c r="PC2" s="57"/>
      <c r="PD2" s="57"/>
      <c r="PE2" s="57"/>
      <c r="PF2" s="57"/>
      <c r="PG2" s="57"/>
      <c r="PH2" s="57"/>
      <c r="PI2" s="57"/>
      <c r="PJ2" s="57"/>
      <c r="PK2" s="57"/>
      <c r="PL2" s="57"/>
      <c r="PM2" s="57"/>
      <c r="PN2" s="57"/>
      <c r="PO2" s="57"/>
      <c r="PP2" s="57"/>
      <c r="PQ2" s="57"/>
      <c r="PR2" s="57"/>
      <c r="PS2" s="57"/>
      <c r="PT2" s="57"/>
      <c r="PU2" s="57"/>
      <c r="PV2" s="57"/>
      <c r="PW2" s="57"/>
      <c r="PX2" s="57"/>
      <c r="PY2" s="57"/>
      <c r="PZ2" s="57"/>
      <c r="QA2" s="57"/>
      <c r="QB2" s="57"/>
      <c r="QC2" s="57"/>
      <c r="QD2" s="57"/>
      <c r="QE2" s="57"/>
      <c r="QF2" s="57"/>
      <c r="QG2" s="57"/>
      <c r="QH2" s="57"/>
      <c r="QI2" s="57"/>
      <c r="QJ2" s="57"/>
      <c r="QK2" s="57"/>
      <c r="QL2" s="57"/>
      <c r="QM2" s="57"/>
      <c r="QN2" s="57"/>
      <c r="QO2" s="57"/>
      <c r="QP2" s="57"/>
      <c r="QQ2" s="57"/>
      <c r="QR2" s="57"/>
      <c r="QS2" s="57"/>
      <c r="QT2" s="57"/>
      <c r="QU2" s="57"/>
      <c r="QV2" s="57"/>
      <c r="QW2" s="57"/>
      <c r="QX2" s="57"/>
      <c r="QY2" s="57"/>
      <c r="QZ2" s="57"/>
    </row>
    <row r="3" spans="1:468" s="2" customFormat="1" ht="15" customHeight="1" x14ac:dyDescent="0.25">
      <c r="A3" s="209"/>
      <c r="B3" s="233"/>
      <c r="C3" s="209"/>
      <c r="D3" s="205"/>
      <c r="E3" s="239"/>
      <c r="F3" s="240"/>
      <c r="G3" s="240"/>
      <c r="H3" s="240"/>
      <c r="I3" s="240"/>
      <c r="J3" s="240"/>
      <c r="K3" s="240"/>
      <c r="L3" s="241"/>
      <c r="M3" s="209"/>
      <c r="N3" s="221"/>
      <c r="O3" s="209"/>
      <c r="P3" s="225"/>
      <c r="Q3" s="226"/>
      <c r="R3" s="227"/>
      <c r="S3" s="209"/>
      <c r="T3" s="229"/>
      <c r="U3" s="205" t="s">
        <v>19</v>
      </c>
      <c r="V3" s="205" t="s">
        <v>20</v>
      </c>
      <c r="W3" s="205"/>
      <c r="X3" s="205" t="s">
        <v>9</v>
      </c>
      <c r="Y3" s="205" t="s">
        <v>10</v>
      </c>
      <c r="Z3" s="209"/>
      <c r="AA3" s="209"/>
      <c r="AB3" s="209"/>
      <c r="AC3" s="209"/>
      <c r="AD3" s="209"/>
      <c r="AE3" s="209"/>
      <c r="AF3" s="209"/>
      <c r="AG3" s="209"/>
      <c r="AH3" s="209"/>
      <c r="AI3" s="205"/>
      <c r="AJ3" s="205" t="s">
        <v>9</v>
      </c>
      <c r="AK3" s="205" t="s">
        <v>10</v>
      </c>
      <c r="AL3" s="211" t="s">
        <v>21</v>
      </c>
      <c r="AM3" s="213" t="s">
        <v>108</v>
      </c>
      <c r="AN3" s="205" t="s">
        <v>9</v>
      </c>
      <c r="AO3" s="205" t="s">
        <v>10</v>
      </c>
      <c r="AP3" s="211" t="s">
        <v>21</v>
      </c>
      <c r="AQ3" s="213" t="s">
        <v>108</v>
      </c>
      <c r="AR3" s="213" t="s">
        <v>111</v>
      </c>
      <c r="AS3" s="211" t="s">
        <v>22</v>
      </c>
      <c r="AT3" s="211" t="s">
        <v>23</v>
      </c>
      <c r="AU3" s="205" t="s">
        <v>24</v>
      </c>
      <c r="AV3" s="205"/>
      <c r="AW3" s="206" t="s">
        <v>25</v>
      </c>
      <c r="AX3" s="207"/>
      <c r="AY3" s="208"/>
      <c r="AZ3" s="205" t="s">
        <v>106</v>
      </c>
      <c r="BA3" s="205" t="s">
        <v>24</v>
      </c>
      <c r="BB3" s="205"/>
      <c r="BC3" s="206" t="s">
        <v>27</v>
      </c>
      <c r="BD3" s="207"/>
      <c r="BE3" s="208"/>
      <c r="BF3" s="205" t="s">
        <v>26</v>
      </c>
      <c r="BG3" s="205" t="s">
        <v>24</v>
      </c>
      <c r="BH3" s="205"/>
      <c r="BI3" s="206" t="s">
        <v>28</v>
      </c>
      <c r="BJ3" s="207"/>
      <c r="BK3" s="208"/>
      <c r="BL3" s="205" t="s">
        <v>26</v>
      </c>
      <c r="BM3" s="205" t="s">
        <v>24</v>
      </c>
      <c r="BN3" s="205"/>
      <c r="BO3" s="210" t="s">
        <v>29</v>
      </c>
      <c r="BP3" s="207"/>
      <c r="BQ3" s="208"/>
      <c r="BR3" s="205" t="s">
        <v>26</v>
      </c>
      <c r="BS3" s="205" t="s">
        <v>24</v>
      </c>
      <c r="BT3" s="205"/>
      <c r="BU3" s="206" t="s">
        <v>30</v>
      </c>
      <c r="BV3" s="207"/>
      <c r="BW3" s="208"/>
      <c r="BX3" s="205" t="s">
        <v>26</v>
      </c>
      <c r="BY3" s="205" t="s">
        <v>24</v>
      </c>
      <c r="BZ3" s="205"/>
      <c r="CA3" s="109"/>
      <c r="CB3" s="57"/>
      <c r="CC3" s="57"/>
      <c r="CD3" s="57"/>
      <c r="CE3" s="57"/>
      <c r="CF3" s="57"/>
      <c r="CG3" s="57"/>
      <c r="CH3" s="57"/>
      <c r="CI3" s="57"/>
      <c r="CJ3" s="110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</row>
    <row r="4" spans="1:468" s="6" customFormat="1" ht="78.75" customHeight="1" x14ac:dyDescent="0.25">
      <c r="A4" s="209"/>
      <c r="B4" s="212"/>
      <c r="C4" s="3" t="s">
        <v>31</v>
      </c>
      <c r="D4" s="38" t="s">
        <v>32</v>
      </c>
      <c r="E4" s="3" t="s">
        <v>33</v>
      </c>
      <c r="F4" s="3" t="s">
        <v>119</v>
      </c>
      <c r="G4" s="3" t="s">
        <v>34</v>
      </c>
      <c r="H4" s="3" t="s">
        <v>35</v>
      </c>
      <c r="I4" s="3" t="s">
        <v>36</v>
      </c>
      <c r="J4" s="3" t="s">
        <v>37</v>
      </c>
      <c r="K4" s="3" t="s">
        <v>179</v>
      </c>
      <c r="L4" s="3" t="s">
        <v>38</v>
      </c>
      <c r="M4" s="209"/>
      <c r="N4" s="221"/>
      <c r="O4" s="209"/>
      <c r="P4" s="3" t="s">
        <v>39</v>
      </c>
      <c r="Q4" s="4" t="s">
        <v>40</v>
      </c>
      <c r="R4" s="4" t="s">
        <v>41</v>
      </c>
      <c r="S4" s="209"/>
      <c r="T4" s="230"/>
      <c r="U4" s="205"/>
      <c r="V4" s="3" t="s">
        <v>42</v>
      </c>
      <c r="W4" s="3" t="s">
        <v>663</v>
      </c>
      <c r="X4" s="209"/>
      <c r="Y4" s="209"/>
      <c r="Z4" s="3" t="s">
        <v>43</v>
      </c>
      <c r="AA4" s="3" t="s">
        <v>120</v>
      </c>
      <c r="AB4" s="3" t="s">
        <v>44</v>
      </c>
      <c r="AC4" s="3" t="s">
        <v>45</v>
      </c>
      <c r="AD4" s="3" t="s">
        <v>46</v>
      </c>
      <c r="AE4" s="3" t="s">
        <v>47</v>
      </c>
      <c r="AF4" s="3" t="s">
        <v>180</v>
      </c>
      <c r="AG4" s="3" t="s">
        <v>38</v>
      </c>
      <c r="AH4" s="4" t="s">
        <v>48</v>
      </c>
      <c r="AI4" s="209"/>
      <c r="AJ4" s="209"/>
      <c r="AK4" s="209"/>
      <c r="AL4" s="212"/>
      <c r="AM4" s="214"/>
      <c r="AN4" s="209"/>
      <c r="AO4" s="209"/>
      <c r="AP4" s="212"/>
      <c r="AQ4" s="214"/>
      <c r="AR4" s="213"/>
      <c r="AS4" s="232"/>
      <c r="AT4" s="232"/>
      <c r="AU4" s="3" t="s">
        <v>49</v>
      </c>
      <c r="AV4" s="3" t="s">
        <v>50</v>
      </c>
      <c r="AW4" s="3" t="s">
        <v>51</v>
      </c>
      <c r="AX4" s="3" t="s">
        <v>9</v>
      </c>
      <c r="AY4" s="3" t="s">
        <v>10</v>
      </c>
      <c r="AZ4" s="205"/>
      <c r="BA4" s="145" t="s">
        <v>49</v>
      </c>
      <c r="BB4" s="5" t="s">
        <v>50</v>
      </c>
      <c r="BC4" s="3" t="s">
        <v>51</v>
      </c>
      <c r="BD4" s="3" t="s">
        <v>9</v>
      </c>
      <c r="BE4" s="3" t="s">
        <v>10</v>
      </c>
      <c r="BF4" s="205"/>
      <c r="BG4" s="3" t="s">
        <v>49</v>
      </c>
      <c r="BH4" s="5" t="s">
        <v>50</v>
      </c>
      <c r="BI4" s="3" t="s">
        <v>51</v>
      </c>
      <c r="BJ4" s="3" t="s">
        <v>9</v>
      </c>
      <c r="BK4" s="3" t="s">
        <v>10</v>
      </c>
      <c r="BL4" s="209"/>
      <c r="BM4" s="3" t="s">
        <v>49</v>
      </c>
      <c r="BN4" s="5" t="s">
        <v>50</v>
      </c>
      <c r="BO4" s="52" t="s">
        <v>51</v>
      </c>
      <c r="BP4" s="3" t="s">
        <v>9</v>
      </c>
      <c r="BQ4" s="3" t="s">
        <v>10</v>
      </c>
      <c r="BR4" s="209"/>
      <c r="BS4" s="3" t="s">
        <v>49</v>
      </c>
      <c r="BT4" s="5" t="s">
        <v>50</v>
      </c>
      <c r="BU4" s="3" t="s">
        <v>51</v>
      </c>
      <c r="BV4" s="3" t="s">
        <v>9</v>
      </c>
      <c r="BW4" s="3" t="s">
        <v>10</v>
      </c>
      <c r="BX4" s="209"/>
      <c r="BY4" s="3" t="s">
        <v>49</v>
      </c>
      <c r="BZ4" s="111" t="s">
        <v>50</v>
      </c>
      <c r="CA4" s="98"/>
      <c r="CB4" s="99"/>
      <c r="CC4" s="99"/>
      <c r="CD4" s="99"/>
      <c r="CE4" s="99"/>
      <c r="CF4" s="99"/>
      <c r="CG4" s="99"/>
      <c r="CH4" s="99"/>
      <c r="CI4" s="99"/>
      <c r="CJ4" s="100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  <c r="IX4" s="55"/>
      <c r="IY4" s="55"/>
      <c r="IZ4" s="55"/>
      <c r="JA4" s="55"/>
      <c r="JB4" s="55"/>
      <c r="JC4" s="55"/>
      <c r="JD4" s="55"/>
      <c r="JE4" s="55"/>
      <c r="JF4" s="55"/>
      <c r="JG4" s="55"/>
      <c r="JH4" s="55"/>
      <c r="JI4" s="55"/>
      <c r="JJ4" s="55"/>
      <c r="JK4" s="55"/>
      <c r="JL4" s="55"/>
      <c r="JM4" s="55"/>
      <c r="JN4" s="55"/>
      <c r="JO4" s="55"/>
      <c r="JP4" s="55"/>
      <c r="JQ4" s="55"/>
      <c r="JR4" s="55"/>
      <c r="JS4" s="55"/>
      <c r="JT4" s="55"/>
      <c r="JU4" s="55"/>
      <c r="JV4" s="55"/>
      <c r="JW4" s="55"/>
      <c r="JX4" s="55"/>
      <c r="JY4" s="55"/>
      <c r="JZ4" s="55"/>
      <c r="KA4" s="55"/>
      <c r="KB4" s="55"/>
      <c r="KC4" s="55"/>
      <c r="KD4" s="55"/>
      <c r="KE4" s="55"/>
      <c r="KF4" s="55"/>
      <c r="KG4" s="55"/>
      <c r="KH4" s="55"/>
      <c r="KI4" s="55"/>
      <c r="KJ4" s="55"/>
      <c r="KK4" s="55"/>
      <c r="KL4" s="55"/>
      <c r="KM4" s="55"/>
      <c r="KN4" s="55"/>
      <c r="KO4" s="55"/>
      <c r="KP4" s="55"/>
      <c r="KQ4" s="55"/>
      <c r="KR4" s="55"/>
      <c r="KS4" s="55"/>
      <c r="KT4" s="55"/>
      <c r="KU4" s="55"/>
      <c r="KV4" s="55"/>
      <c r="KW4" s="55"/>
      <c r="KX4" s="55"/>
      <c r="KY4" s="55"/>
      <c r="KZ4" s="55"/>
      <c r="LA4" s="55"/>
      <c r="LB4" s="55"/>
      <c r="LC4" s="55"/>
      <c r="LD4" s="55"/>
      <c r="LE4" s="55"/>
      <c r="LF4" s="55"/>
      <c r="LG4" s="55"/>
      <c r="LH4" s="55"/>
      <c r="LI4" s="55"/>
      <c r="LJ4" s="55"/>
      <c r="LK4" s="55"/>
      <c r="LL4" s="55"/>
      <c r="LM4" s="55"/>
      <c r="LN4" s="55"/>
      <c r="LO4" s="55"/>
      <c r="LP4" s="55"/>
      <c r="LQ4" s="55"/>
      <c r="LR4" s="55"/>
      <c r="LS4" s="55"/>
      <c r="LT4" s="55"/>
      <c r="LU4" s="55"/>
      <c r="LV4" s="55"/>
      <c r="LW4" s="55"/>
      <c r="LX4" s="55"/>
      <c r="LY4" s="55"/>
      <c r="LZ4" s="55"/>
      <c r="MA4" s="55"/>
      <c r="MB4" s="55"/>
      <c r="MC4" s="55"/>
      <c r="MD4" s="55"/>
      <c r="ME4" s="55"/>
      <c r="MF4" s="55"/>
      <c r="MG4" s="55"/>
      <c r="MH4" s="55"/>
      <c r="MI4" s="55"/>
      <c r="MJ4" s="55"/>
      <c r="MK4" s="55"/>
      <c r="ML4" s="55"/>
      <c r="MM4" s="55"/>
      <c r="MN4" s="55"/>
      <c r="MO4" s="55"/>
      <c r="MP4" s="55"/>
      <c r="MQ4" s="55"/>
      <c r="MR4" s="55"/>
      <c r="MS4" s="55"/>
      <c r="MT4" s="55"/>
      <c r="MU4" s="55"/>
      <c r="MV4" s="55"/>
      <c r="MW4" s="55"/>
      <c r="MX4" s="55"/>
      <c r="MY4" s="55"/>
      <c r="MZ4" s="55"/>
      <c r="NA4" s="55"/>
      <c r="NB4" s="55"/>
      <c r="NC4" s="55"/>
      <c r="ND4" s="55"/>
      <c r="NE4" s="55"/>
      <c r="NF4" s="55"/>
      <c r="NG4" s="55"/>
      <c r="NH4" s="55"/>
      <c r="NI4" s="55"/>
      <c r="NJ4" s="55"/>
      <c r="NK4" s="55"/>
      <c r="NL4" s="55"/>
      <c r="NM4" s="55"/>
      <c r="NN4" s="55"/>
      <c r="NO4" s="55"/>
      <c r="NP4" s="55"/>
      <c r="NQ4" s="55"/>
      <c r="NR4" s="55"/>
      <c r="NS4" s="55"/>
      <c r="NT4" s="55"/>
      <c r="NU4" s="55"/>
      <c r="NV4" s="55"/>
      <c r="NW4" s="55"/>
      <c r="NX4" s="55"/>
      <c r="NY4" s="55"/>
      <c r="NZ4" s="55"/>
      <c r="OA4" s="55"/>
      <c r="OB4" s="55"/>
      <c r="OC4" s="55"/>
      <c r="OD4" s="55"/>
      <c r="OE4" s="55"/>
      <c r="OF4" s="55"/>
      <c r="OG4" s="55"/>
      <c r="OH4" s="55"/>
      <c r="OI4" s="55"/>
      <c r="OJ4" s="55"/>
      <c r="OK4" s="55"/>
      <c r="OL4" s="55"/>
      <c r="OM4" s="55"/>
      <c r="ON4" s="55"/>
      <c r="OO4" s="55"/>
      <c r="OP4" s="55"/>
      <c r="OQ4" s="55"/>
      <c r="OR4" s="55"/>
      <c r="OS4" s="55"/>
      <c r="OT4" s="55"/>
      <c r="OU4" s="55"/>
      <c r="OV4" s="55"/>
      <c r="OW4" s="55"/>
      <c r="OX4" s="55"/>
      <c r="OY4" s="55"/>
      <c r="OZ4" s="55"/>
      <c r="PA4" s="55"/>
      <c r="PB4" s="55"/>
      <c r="PC4" s="55"/>
      <c r="PD4" s="55"/>
      <c r="PE4" s="55"/>
      <c r="PF4" s="55"/>
      <c r="PG4" s="55"/>
      <c r="PH4" s="55"/>
      <c r="PI4" s="55"/>
      <c r="PJ4" s="55"/>
      <c r="PK4" s="55"/>
      <c r="PL4" s="55"/>
      <c r="PM4" s="55"/>
      <c r="PN4" s="55"/>
      <c r="PO4" s="55"/>
      <c r="PP4" s="55"/>
      <c r="PQ4" s="55"/>
      <c r="PR4" s="55"/>
      <c r="PS4" s="55"/>
      <c r="PT4" s="55"/>
      <c r="PU4" s="55"/>
      <c r="PV4" s="55"/>
      <c r="PW4" s="55"/>
      <c r="PX4" s="55"/>
      <c r="PY4" s="55"/>
      <c r="PZ4" s="55"/>
      <c r="QA4" s="55"/>
      <c r="QB4" s="55"/>
      <c r="QC4" s="55"/>
      <c r="QD4" s="55"/>
      <c r="QE4" s="55"/>
      <c r="QF4" s="55"/>
      <c r="QG4" s="55"/>
      <c r="QH4" s="55"/>
      <c r="QI4" s="55"/>
      <c r="QJ4" s="55"/>
      <c r="QK4" s="55"/>
      <c r="QL4" s="55"/>
      <c r="QM4" s="55"/>
      <c r="QN4" s="55"/>
      <c r="QO4" s="55"/>
      <c r="QP4" s="55"/>
      <c r="QQ4" s="55"/>
      <c r="QR4" s="55"/>
      <c r="QS4" s="55"/>
      <c r="QT4" s="55"/>
      <c r="QU4" s="55"/>
      <c r="QV4" s="55"/>
      <c r="QW4" s="55"/>
      <c r="QX4" s="55"/>
      <c r="QY4" s="55"/>
      <c r="QZ4" s="55"/>
    </row>
    <row r="5" spans="1:468" x14ac:dyDescent="0.25">
      <c r="A5" s="41">
        <v>5</v>
      </c>
      <c r="B5" s="41">
        <v>3</v>
      </c>
      <c r="C5" s="41">
        <v>108</v>
      </c>
      <c r="D5" s="131" t="s">
        <v>133</v>
      </c>
      <c r="E5" s="131"/>
      <c r="F5" s="131">
        <v>1</v>
      </c>
      <c r="G5" s="131"/>
      <c r="H5" s="131"/>
      <c r="I5" s="131"/>
      <c r="J5" s="131"/>
      <c r="K5" s="131"/>
      <c r="L5" s="131"/>
      <c r="M5" s="131"/>
      <c r="N5" s="64"/>
      <c r="O5" s="131"/>
      <c r="P5" s="131"/>
      <c r="Q5" s="131"/>
      <c r="R5" s="131"/>
      <c r="S5" s="131"/>
      <c r="T5" s="131"/>
      <c r="U5" s="43">
        <v>43475</v>
      </c>
      <c r="V5" s="131"/>
      <c r="W5" s="131"/>
      <c r="X5" s="131"/>
      <c r="Y5" s="43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40"/>
      <c r="AO5" s="42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</row>
    <row r="6" spans="1:468" ht="30" x14ac:dyDescent="0.25">
      <c r="A6" s="41">
        <v>1</v>
      </c>
      <c r="B6" s="41">
        <v>4</v>
      </c>
      <c r="C6" s="41">
        <v>1</v>
      </c>
      <c r="D6" s="131" t="s">
        <v>113</v>
      </c>
      <c r="E6" s="131">
        <v>1</v>
      </c>
      <c r="F6" s="131"/>
      <c r="G6" s="131">
        <v>1</v>
      </c>
      <c r="H6" s="131"/>
      <c r="I6" s="131"/>
      <c r="J6" s="131"/>
      <c r="K6" s="131"/>
      <c r="L6" s="131"/>
      <c r="M6" s="131">
        <v>1</v>
      </c>
      <c r="N6" s="133" t="s">
        <v>134</v>
      </c>
      <c r="O6" s="131"/>
      <c r="P6" s="131"/>
      <c r="Q6" s="131"/>
      <c r="R6" s="131"/>
      <c r="S6" s="131" t="s">
        <v>135</v>
      </c>
      <c r="T6" s="131"/>
      <c r="U6" s="43">
        <v>43475</v>
      </c>
      <c r="V6" s="131">
        <v>1</v>
      </c>
      <c r="W6" s="131"/>
      <c r="X6" s="131">
        <v>99</v>
      </c>
      <c r="Y6" s="43">
        <v>43462</v>
      </c>
      <c r="Z6" s="131"/>
      <c r="AA6" s="131"/>
      <c r="AB6" s="131"/>
      <c r="AC6" s="131"/>
      <c r="AD6" s="131"/>
      <c r="AE6" s="131"/>
      <c r="AF6" s="131"/>
      <c r="AG6" s="131"/>
      <c r="AH6" s="131">
        <v>1</v>
      </c>
      <c r="AI6" s="131">
        <v>100</v>
      </c>
      <c r="AJ6" s="131"/>
      <c r="AK6" s="131"/>
      <c r="AL6" s="131"/>
      <c r="AM6" s="131"/>
      <c r="AN6" s="40"/>
      <c r="AO6" s="42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</row>
    <row r="7" spans="1:468" ht="45" x14ac:dyDescent="0.25">
      <c r="A7" s="41">
        <v>1</v>
      </c>
      <c r="B7" s="41">
        <v>4</v>
      </c>
      <c r="C7" s="41">
        <v>1</v>
      </c>
      <c r="D7" s="131" t="s">
        <v>123</v>
      </c>
      <c r="E7" s="131">
        <v>1</v>
      </c>
      <c r="F7" s="131">
        <v>1</v>
      </c>
      <c r="G7" s="131">
        <v>1</v>
      </c>
      <c r="H7" s="131"/>
      <c r="I7" s="131"/>
      <c r="J7" s="131"/>
      <c r="K7" s="131"/>
      <c r="L7" s="131"/>
      <c r="M7" s="131">
        <v>1</v>
      </c>
      <c r="N7" s="64" t="s">
        <v>136</v>
      </c>
      <c r="O7" s="131"/>
      <c r="P7" s="131"/>
      <c r="Q7" s="131"/>
      <c r="R7" s="131"/>
      <c r="S7" s="132" t="s">
        <v>137</v>
      </c>
      <c r="T7" s="131"/>
      <c r="U7" s="43">
        <v>43482</v>
      </c>
      <c r="V7" s="131">
        <v>1</v>
      </c>
      <c r="W7" s="131"/>
      <c r="X7" s="131">
        <v>100</v>
      </c>
      <c r="Y7" s="43">
        <v>43462</v>
      </c>
      <c r="Z7" s="131">
        <v>1</v>
      </c>
      <c r="AA7" s="131"/>
      <c r="AB7" s="131">
        <v>1</v>
      </c>
      <c r="AC7" s="131"/>
      <c r="AD7" s="131"/>
      <c r="AE7" s="131"/>
      <c r="AF7" s="131"/>
      <c r="AG7" s="131"/>
      <c r="AH7" s="131"/>
      <c r="AI7" s="131">
        <v>100</v>
      </c>
      <c r="AJ7" s="131"/>
      <c r="AK7" s="131"/>
      <c r="AL7" s="131"/>
      <c r="AM7" s="131"/>
      <c r="AN7" s="40"/>
      <c r="AO7" s="42"/>
      <c r="AP7" s="40"/>
      <c r="AQ7" s="40"/>
      <c r="AR7" s="40">
        <v>1</v>
      </c>
      <c r="AS7" s="46" t="s">
        <v>193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</row>
    <row r="8" spans="1:468" ht="45" x14ac:dyDescent="0.25">
      <c r="A8" s="41">
        <v>1</v>
      </c>
      <c r="B8" s="41">
        <v>4</v>
      </c>
      <c r="C8" s="41">
        <v>1</v>
      </c>
      <c r="D8" s="131" t="s">
        <v>123</v>
      </c>
      <c r="E8" s="131">
        <v>1</v>
      </c>
      <c r="F8" s="131">
        <v>1</v>
      </c>
      <c r="G8" s="131">
        <v>1</v>
      </c>
      <c r="H8" s="131"/>
      <c r="I8" s="131">
        <v>1</v>
      </c>
      <c r="J8" s="131"/>
      <c r="K8" s="131"/>
      <c r="L8" s="131"/>
      <c r="M8" s="131">
        <v>1</v>
      </c>
      <c r="N8" s="64" t="s">
        <v>138</v>
      </c>
      <c r="O8" s="131"/>
      <c r="P8" s="131"/>
      <c r="Q8" s="131"/>
      <c r="R8" s="131"/>
      <c r="S8" s="131" t="s">
        <v>139</v>
      </c>
      <c r="T8" s="131"/>
      <c r="U8" s="43">
        <v>43482</v>
      </c>
      <c r="V8" s="131">
        <v>1</v>
      </c>
      <c r="W8" s="131"/>
      <c r="X8" s="131">
        <v>1</v>
      </c>
      <c r="Y8" s="43">
        <v>43475</v>
      </c>
      <c r="Z8" s="131">
        <v>1</v>
      </c>
      <c r="AA8" s="131"/>
      <c r="AB8" s="131"/>
      <c r="AC8" s="131"/>
      <c r="AD8" s="131">
        <v>1</v>
      </c>
      <c r="AE8" s="131"/>
      <c r="AF8" s="131"/>
      <c r="AG8" s="131"/>
      <c r="AH8" s="131"/>
      <c r="AI8" s="131">
        <v>100</v>
      </c>
      <c r="AJ8" s="131"/>
      <c r="AK8" s="131"/>
      <c r="AL8" s="131"/>
      <c r="AM8" s="131"/>
      <c r="AN8" s="40"/>
      <c r="AO8" s="42"/>
      <c r="AP8" s="40"/>
      <c r="AQ8" s="40"/>
      <c r="AR8" s="40">
        <v>1</v>
      </c>
      <c r="AS8" s="46" t="s">
        <v>343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</row>
    <row r="9" spans="1:468" x14ac:dyDescent="0.25">
      <c r="A9" s="41">
        <v>1</v>
      </c>
      <c r="B9" s="41">
        <v>4</v>
      </c>
      <c r="C9" s="41">
        <v>1</v>
      </c>
      <c r="D9" s="131" t="s">
        <v>113</v>
      </c>
      <c r="E9" s="131">
        <v>1</v>
      </c>
      <c r="F9" s="131">
        <v>1</v>
      </c>
      <c r="G9" s="131">
        <v>1</v>
      </c>
      <c r="H9" s="131"/>
      <c r="I9" s="131"/>
      <c r="J9" s="131"/>
      <c r="K9" s="131"/>
      <c r="L9" s="131"/>
      <c r="M9" s="131">
        <v>2</v>
      </c>
      <c r="N9" s="64" t="s">
        <v>140</v>
      </c>
      <c r="O9" s="131"/>
      <c r="P9" s="131"/>
      <c r="Q9" s="131"/>
      <c r="R9" s="131"/>
      <c r="S9" s="131" t="s">
        <v>141</v>
      </c>
      <c r="T9" s="131"/>
      <c r="U9" s="43">
        <v>43482</v>
      </c>
      <c r="V9" s="131">
        <v>1</v>
      </c>
      <c r="W9" s="131"/>
      <c r="X9" s="131">
        <v>97</v>
      </c>
      <c r="Y9" s="43">
        <v>43460</v>
      </c>
      <c r="Z9" s="131"/>
      <c r="AA9" s="131"/>
      <c r="AB9" s="131"/>
      <c r="AC9" s="131"/>
      <c r="AD9" s="131"/>
      <c r="AE9" s="131"/>
      <c r="AF9" s="131"/>
      <c r="AG9" s="131"/>
      <c r="AH9" s="131">
        <v>1</v>
      </c>
      <c r="AI9" s="131">
        <v>1000</v>
      </c>
      <c r="AJ9" s="131"/>
      <c r="AK9" s="131"/>
      <c r="AL9" s="131"/>
      <c r="AM9" s="131"/>
      <c r="AN9" s="40"/>
      <c r="AO9" s="42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</row>
    <row r="10" spans="1:468" ht="30" x14ac:dyDescent="0.25">
      <c r="A10" s="41">
        <v>1</v>
      </c>
      <c r="B10" s="41">
        <v>5</v>
      </c>
      <c r="C10" s="41"/>
      <c r="D10" s="131" t="s">
        <v>112</v>
      </c>
      <c r="E10" s="131"/>
      <c r="F10" s="131"/>
      <c r="G10" s="131"/>
      <c r="H10" s="131"/>
      <c r="I10" s="131"/>
      <c r="J10" s="131"/>
      <c r="K10" s="131"/>
      <c r="L10" s="131"/>
      <c r="M10" s="131">
        <v>1</v>
      </c>
      <c r="N10" s="133" t="s">
        <v>134</v>
      </c>
      <c r="O10" s="131"/>
      <c r="P10" s="131"/>
      <c r="Q10" s="131"/>
      <c r="R10" s="131"/>
      <c r="S10" s="131" t="s">
        <v>142</v>
      </c>
      <c r="T10" s="131"/>
      <c r="U10" s="43">
        <v>43482</v>
      </c>
      <c r="V10" s="131">
        <v>1</v>
      </c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40"/>
      <c r="AO10" s="42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</row>
    <row r="11" spans="1:468" x14ac:dyDescent="0.25">
      <c r="A11" s="41">
        <v>1</v>
      </c>
      <c r="B11" s="41">
        <v>5</v>
      </c>
      <c r="C11" s="41"/>
      <c r="D11" s="131" t="s">
        <v>143</v>
      </c>
      <c r="E11" s="131"/>
      <c r="F11" s="131"/>
      <c r="G11" s="131"/>
      <c r="H11" s="131"/>
      <c r="I11" s="131"/>
      <c r="J11" s="131"/>
      <c r="K11" s="131"/>
      <c r="L11" s="131"/>
      <c r="M11" s="131">
        <v>1</v>
      </c>
      <c r="N11" s="133" t="s">
        <v>121</v>
      </c>
      <c r="O11" s="131"/>
      <c r="P11" s="43"/>
      <c r="Q11" s="43"/>
      <c r="R11" s="43"/>
      <c r="S11" s="131" t="s">
        <v>144</v>
      </c>
      <c r="T11" s="131"/>
      <c r="U11" s="43">
        <v>43482</v>
      </c>
      <c r="V11" s="131"/>
      <c r="W11" s="131"/>
      <c r="X11" s="131"/>
      <c r="Y11" s="43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43"/>
      <c r="AL11" s="43"/>
      <c r="AM11" s="131"/>
      <c r="AN11" s="40"/>
      <c r="AO11" s="42"/>
      <c r="AP11" s="40"/>
      <c r="AQ11" s="40"/>
      <c r="AR11" s="40"/>
      <c r="AS11" s="40"/>
      <c r="AT11" s="40"/>
      <c r="AU11" s="40"/>
      <c r="AV11" s="40"/>
      <c r="AW11" s="40"/>
      <c r="AX11" s="40"/>
      <c r="AY11" s="42"/>
      <c r="AZ11" s="46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</row>
    <row r="12" spans="1:468" ht="30" x14ac:dyDescent="0.25">
      <c r="A12" s="41">
        <v>1</v>
      </c>
      <c r="B12" s="41">
        <v>5</v>
      </c>
      <c r="C12" s="41"/>
      <c r="D12" s="132" t="s">
        <v>344</v>
      </c>
      <c r="E12" s="131"/>
      <c r="F12" s="131"/>
      <c r="G12" s="131"/>
      <c r="H12" s="131"/>
      <c r="I12" s="131"/>
      <c r="J12" s="131"/>
      <c r="K12" s="131"/>
      <c r="L12" s="131"/>
      <c r="M12" s="131">
        <v>1</v>
      </c>
      <c r="N12" s="133" t="s">
        <v>134</v>
      </c>
      <c r="O12" s="131"/>
      <c r="P12" s="131"/>
      <c r="Q12" s="131"/>
      <c r="R12" s="131"/>
      <c r="S12" s="131" t="s">
        <v>145</v>
      </c>
      <c r="T12" s="131"/>
      <c r="U12" s="43">
        <v>43489</v>
      </c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40"/>
      <c r="AO12" s="42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</row>
    <row r="13" spans="1:468" ht="30" x14ac:dyDescent="0.25">
      <c r="A13" s="41">
        <v>1</v>
      </c>
      <c r="B13" s="41">
        <v>5</v>
      </c>
      <c r="C13" s="41"/>
      <c r="D13" s="131" t="s">
        <v>112</v>
      </c>
      <c r="E13" s="131"/>
      <c r="F13" s="131"/>
      <c r="G13" s="131"/>
      <c r="H13" s="131"/>
      <c r="I13" s="131"/>
      <c r="J13" s="131"/>
      <c r="K13" s="131"/>
      <c r="L13" s="131"/>
      <c r="M13" s="131">
        <v>1</v>
      </c>
      <c r="N13" s="133" t="s">
        <v>134</v>
      </c>
      <c r="O13" s="131"/>
      <c r="P13" s="131"/>
      <c r="Q13" s="131"/>
      <c r="R13" s="131"/>
      <c r="S13" s="131" t="s">
        <v>146</v>
      </c>
      <c r="T13" s="131"/>
      <c r="U13" s="43">
        <v>43489</v>
      </c>
      <c r="V13" s="131">
        <v>1</v>
      </c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40"/>
      <c r="AO13" s="42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</row>
    <row r="14" spans="1:468" x14ac:dyDescent="0.25">
      <c r="A14" s="41">
        <v>1</v>
      </c>
      <c r="B14" s="41">
        <v>5</v>
      </c>
      <c r="C14" s="41"/>
      <c r="D14" s="131" t="s">
        <v>118</v>
      </c>
      <c r="E14" s="131"/>
      <c r="F14" s="131"/>
      <c r="G14" s="131"/>
      <c r="H14" s="131"/>
      <c r="I14" s="131"/>
      <c r="J14" s="131"/>
      <c r="K14" s="131"/>
      <c r="L14" s="131"/>
      <c r="M14" s="131">
        <v>1</v>
      </c>
      <c r="N14" s="133" t="s">
        <v>165</v>
      </c>
      <c r="O14" s="131"/>
      <c r="P14" s="131"/>
      <c r="Q14" s="131"/>
      <c r="R14" s="131"/>
      <c r="S14" s="131" t="s">
        <v>194</v>
      </c>
      <c r="T14" s="131"/>
      <c r="U14" s="43">
        <v>43496</v>
      </c>
      <c r="V14" s="131">
        <v>1</v>
      </c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40"/>
      <c r="AO14" s="42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</row>
    <row r="15" spans="1:468" s="7" customFormat="1" ht="45" x14ac:dyDescent="0.25">
      <c r="A15" s="41">
        <v>1</v>
      </c>
      <c r="B15" s="41">
        <v>4</v>
      </c>
      <c r="C15" s="41">
        <v>5</v>
      </c>
      <c r="D15" s="131" t="s">
        <v>123</v>
      </c>
      <c r="E15" s="41">
        <v>1</v>
      </c>
      <c r="F15" s="41">
        <v>1</v>
      </c>
      <c r="G15" s="41">
        <v>1</v>
      </c>
      <c r="H15" s="41"/>
      <c r="I15" s="41"/>
      <c r="J15" s="41"/>
      <c r="K15" s="41"/>
      <c r="L15" s="41"/>
      <c r="M15" s="41">
        <v>1</v>
      </c>
      <c r="N15" s="76" t="s">
        <v>195</v>
      </c>
      <c r="O15" s="41"/>
      <c r="P15" s="41"/>
      <c r="Q15" s="41"/>
      <c r="R15" s="41"/>
      <c r="S15" s="65" t="s">
        <v>196</v>
      </c>
      <c r="T15" s="41"/>
      <c r="U15" s="45">
        <v>43496</v>
      </c>
      <c r="V15" s="41">
        <v>1</v>
      </c>
      <c r="W15" s="41"/>
      <c r="X15" s="41">
        <v>2</v>
      </c>
      <c r="Y15" s="45">
        <v>43490</v>
      </c>
      <c r="Z15" s="41">
        <v>5</v>
      </c>
      <c r="AA15" s="41">
        <v>2</v>
      </c>
      <c r="AB15" s="41">
        <v>5</v>
      </c>
      <c r="AC15" s="41"/>
      <c r="AD15" s="41"/>
      <c r="AE15" s="41"/>
      <c r="AF15" s="41"/>
      <c r="AG15" s="41"/>
      <c r="AH15" s="41"/>
      <c r="AI15" s="41">
        <v>1000</v>
      </c>
      <c r="AJ15" s="41"/>
      <c r="AK15" s="41"/>
      <c r="AL15" s="41"/>
      <c r="AM15" s="41"/>
      <c r="AN15" s="41"/>
      <c r="AO15" s="45"/>
      <c r="AP15" s="45"/>
      <c r="AQ15" s="41"/>
      <c r="AR15" s="41">
        <v>1</v>
      </c>
      <c r="AS15" s="103" t="s">
        <v>434</v>
      </c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468" s="7" customFormat="1" ht="30" x14ac:dyDescent="0.25">
      <c r="A16" s="41">
        <v>4</v>
      </c>
      <c r="B16" s="41">
        <v>4</v>
      </c>
      <c r="C16" s="41">
        <v>5</v>
      </c>
      <c r="D16" s="131" t="s">
        <v>188</v>
      </c>
      <c r="E16" s="41">
        <v>1</v>
      </c>
      <c r="F16" s="41"/>
      <c r="G16" s="41"/>
      <c r="H16" s="41"/>
      <c r="I16" s="41"/>
      <c r="J16" s="41"/>
      <c r="K16" s="41">
        <v>1</v>
      </c>
      <c r="L16" s="41"/>
      <c r="M16" s="41">
        <v>1</v>
      </c>
      <c r="N16" s="76" t="s">
        <v>134</v>
      </c>
      <c r="O16" s="41"/>
      <c r="P16" s="41"/>
      <c r="Q16" s="41"/>
      <c r="R16" s="41"/>
      <c r="S16" s="41" t="s">
        <v>197</v>
      </c>
      <c r="T16" s="41"/>
      <c r="U16" s="45">
        <v>43496</v>
      </c>
      <c r="V16" s="41">
        <v>1</v>
      </c>
      <c r="W16" s="41"/>
      <c r="X16" s="41"/>
      <c r="Y16" s="45"/>
      <c r="Z16" s="41">
        <v>5</v>
      </c>
      <c r="AA16" s="41"/>
      <c r="AB16" s="41"/>
      <c r="AC16" s="41"/>
      <c r="AD16" s="41"/>
      <c r="AE16" s="41"/>
      <c r="AF16" s="41">
        <v>5</v>
      </c>
      <c r="AG16" s="41"/>
      <c r="AH16" s="41"/>
      <c r="AI16" s="41">
        <v>5000</v>
      </c>
      <c r="AJ16" s="41"/>
      <c r="AK16" s="41"/>
      <c r="AL16" s="41"/>
      <c r="AM16" s="41"/>
      <c r="AN16" s="41"/>
      <c r="AO16" s="45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468" s="7" customFormat="1" x14ac:dyDescent="0.25">
      <c r="A17" s="41">
        <v>1</v>
      </c>
      <c r="B17" s="41">
        <v>5</v>
      </c>
      <c r="C17" s="41"/>
      <c r="D17" s="131" t="s">
        <v>112</v>
      </c>
      <c r="E17" s="41"/>
      <c r="F17" s="41"/>
      <c r="G17" s="41"/>
      <c r="H17" s="41"/>
      <c r="I17" s="41"/>
      <c r="J17" s="41"/>
      <c r="K17" s="41"/>
      <c r="L17" s="41"/>
      <c r="M17" s="41">
        <v>1</v>
      </c>
      <c r="N17" s="44" t="s">
        <v>165</v>
      </c>
      <c r="O17" s="41"/>
      <c r="P17" s="41"/>
      <c r="Q17" s="41"/>
      <c r="R17" s="41"/>
      <c r="S17" s="41" t="s">
        <v>198</v>
      </c>
      <c r="T17" s="41"/>
      <c r="U17" s="45">
        <v>43496</v>
      </c>
      <c r="V17" s="41">
        <v>1</v>
      </c>
      <c r="W17" s="41"/>
      <c r="X17" s="41"/>
      <c r="Y17" s="45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5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</row>
    <row r="18" spans="1:468" x14ac:dyDescent="0.25">
      <c r="A18" s="41">
        <v>1</v>
      </c>
      <c r="B18" s="41">
        <v>5</v>
      </c>
      <c r="C18" s="41"/>
      <c r="D18" s="131" t="s">
        <v>118</v>
      </c>
      <c r="E18" s="131"/>
      <c r="F18" s="131"/>
      <c r="G18" s="131"/>
      <c r="H18" s="131"/>
      <c r="I18" s="131"/>
      <c r="J18" s="131"/>
      <c r="K18" s="131"/>
      <c r="L18" s="131"/>
      <c r="M18" s="131">
        <v>1</v>
      </c>
      <c r="N18" s="64" t="s">
        <v>165</v>
      </c>
      <c r="O18" s="131"/>
      <c r="P18" s="131"/>
      <c r="Q18" s="131"/>
      <c r="R18" s="131"/>
      <c r="S18" s="131" t="s">
        <v>199</v>
      </c>
      <c r="T18" s="131"/>
      <c r="U18" s="43">
        <v>43496</v>
      </c>
      <c r="V18" s="131">
        <v>1</v>
      </c>
      <c r="W18" s="131"/>
      <c r="X18" s="131"/>
      <c r="Y18" s="43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40"/>
      <c r="AO18" s="42"/>
      <c r="AP18" s="40"/>
      <c r="AQ18" s="40"/>
      <c r="AR18" s="40"/>
      <c r="AS18" s="65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</row>
    <row r="19" spans="1:468" ht="30" x14ac:dyDescent="0.25">
      <c r="A19" s="41">
        <v>1</v>
      </c>
      <c r="B19" s="41">
        <v>5</v>
      </c>
      <c r="C19" s="41"/>
      <c r="D19" s="131" t="s">
        <v>118</v>
      </c>
      <c r="E19" s="131"/>
      <c r="F19" s="131"/>
      <c r="G19" s="131"/>
      <c r="H19" s="131"/>
      <c r="I19" s="131"/>
      <c r="J19" s="131"/>
      <c r="K19" s="131"/>
      <c r="L19" s="131"/>
      <c r="M19" s="131">
        <v>1</v>
      </c>
      <c r="N19" s="133" t="s">
        <v>134</v>
      </c>
      <c r="O19" s="131"/>
      <c r="P19" s="131"/>
      <c r="Q19" s="131"/>
      <c r="R19" s="131"/>
      <c r="S19" s="131" t="s">
        <v>200</v>
      </c>
      <c r="T19" s="131"/>
      <c r="U19" s="43">
        <v>43496</v>
      </c>
      <c r="V19" s="131">
        <v>1</v>
      </c>
      <c r="W19" s="131"/>
      <c r="X19" s="131"/>
      <c r="Y19" s="43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40"/>
      <c r="AO19" s="42"/>
      <c r="AP19" s="42"/>
      <c r="AQ19" s="40"/>
      <c r="AR19" s="40"/>
      <c r="AS19" s="65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</row>
    <row r="20" spans="1:468" ht="30" x14ac:dyDescent="0.25">
      <c r="A20" s="41">
        <v>1</v>
      </c>
      <c r="B20" s="41">
        <v>5</v>
      </c>
      <c r="C20" s="41"/>
      <c r="D20" s="131"/>
      <c r="E20" s="131"/>
      <c r="F20" s="131"/>
      <c r="G20" s="131"/>
      <c r="H20" s="131"/>
      <c r="I20" s="131"/>
      <c r="J20" s="131"/>
      <c r="K20" s="131"/>
      <c r="L20" s="131"/>
      <c r="M20" s="131">
        <v>1</v>
      </c>
      <c r="N20" s="133" t="s">
        <v>134</v>
      </c>
      <c r="O20" s="131"/>
      <c r="P20" s="43"/>
      <c r="Q20" s="43"/>
      <c r="R20" s="43"/>
      <c r="S20" s="131" t="s">
        <v>201</v>
      </c>
      <c r="T20" s="131"/>
      <c r="U20" s="43">
        <v>43496</v>
      </c>
      <c r="V20" s="131">
        <v>1</v>
      </c>
      <c r="W20" s="131"/>
      <c r="X20" s="131"/>
      <c r="Y20" s="43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43"/>
      <c r="AL20" s="43"/>
      <c r="AM20" s="131"/>
      <c r="AN20" s="40"/>
      <c r="AO20" s="42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</row>
    <row r="21" spans="1:468" x14ac:dyDescent="0.25">
      <c r="A21" s="41">
        <v>1</v>
      </c>
      <c r="B21" s="41">
        <v>3</v>
      </c>
      <c r="C21" s="41">
        <v>1</v>
      </c>
      <c r="D21" s="131" t="s">
        <v>345</v>
      </c>
      <c r="E21" s="131"/>
      <c r="F21" s="131">
        <v>1</v>
      </c>
      <c r="G21" s="131"/>
      <c r="H21" s="131"/>
      <c r="I21" s="131"/>
      <c r="J21" s="131"/>
      <c r="K21" s="131"/>
      <c r="L21" s="131"/>
      <c r="M21" s="131">
        <v>1</v>
      </c>
      <c r="N21" s="64" t="s">
        <v>195</v>
      </c>
      <c r="O21" s="131"/>
      <c r="P21" s="43"/>
      <c r="Q21" s="43"/>
      <c r="R21" s="43"/>
      <c r="S21" s="131" t="s">
        <v>346</v>
      </c>
      <c r="T21" s="131"/>
      <c r="U21" s="43">
        <v>43503</v>
      </c>
      <c r="V21" s="131">
        <v>1</v>
      </c>
      <c r="W21" s="131"/>
      <c r="X21" s="131">
        <v>3</v>
      </c>
      <c r="Y21" s="43">
        <v>43500</v>
      </c>
      <c r="Z21" s="131"/>
      <c r="AA21" s="131">
        <v>1</v>
      </c>
      <c r="AB21" s="131"/>
      <c r="AC21" s="131"/>
      <c r="AD21" s="131"/>
      <c r="AE21" s="131"/>
      <c r="AF21" s="131"/>
      <c r="AG21" s="131"/>
      <c r="AH21" s="131"/>
      <c r="AI21" s="131">
        <v>100</v>
      </c>
      <c r="AJ21" s="131"/>
      <c r="AK21" s="131"/>
      <c r="AL21" s="131"/>
      <c r="AM21" s="131"/>
      <c r="AN21" s="40"/>
      <c r="AO21" s="42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>
        <v>1</v>
      </c>
      <c r="BD21" s="40">
        <v>14</v>
      </c>
      <c r="BE21" s="42">
        <v>43502</v>
      </c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</row>
    <row r="22" spans="1:468" ht="62.25" customHeight="1" x14ac:dyDescent="0.25">
      <c r="A22" s="41">
        <v>2</v>
      </c>
      <c r="B22" s="41">
        <v>1</v>
      </c>
      <c r="C22" s="41">
        <v>1</v>
      </c>
      <c r="D22" s="131" t="s">
        <v>347</v>
      </c>
      <c r="E22" s="131">
        <v>1</v>
      </c>
      <c r="F22" s="131"/>
      <c r="G22" s="131"/>
      <c r="H22" s="131"/>
      <c r="I22" s="131"/>
      <c r="J22" s="131"/>
      <c r="K22" s="131"/>
      <c r="L22" s="131"/>
      <c r="M22" s="131">
        <v>1</v>
      </c>
      <c r="N22" s="64" t="s">
        <v>136</v>
      </c>
      <c r="O22" s="131">
        <v>6</v>
      </c>
      <c r="P22" s="43">
        <v>43497</v>
      </c>
      <c r="Q22" s="43">
        <v>43497</v>
      </c>
      <c r="R22" s="43">
        <v>43497</v>
      </c>
      <c r="S22" s="132" t="s">
        <v>348</v>
      </c>
      <c r="T22" s="131"/>
      <c r="U22" s="43">
        <v>43503</v>
      </c>
      <c r="V22" s="131">
        <v>1</v>
      </c>
      <c r="W22" s="131"/>
      <c r="X22" s="131" t="s">
        <v>349</v>
      </c>
      <c r="Y22" s="43">
        <v>43501</v>
      </c>
      <c r="Z22" s="131">
        <v>1</v>
      </c>
      <c r="AA22" s="131"/>
      <c r="AB22" s="131"/>
      <c r="AC22" s="131"/>
      <c r="AD22" s="131"/>
      <c r="AE22" s="131"/>
      <c r="AF22" s="131"/>
      <c r="AG22" s="131"/>
      <c r="AH22" s="131"/>
      <c r="AI22" s="131">
        <v>100</v>
      </c>
      <c r="AJ22" s="131" t="s">
        <v>350</v>
      </c>
      <c r="AK22" s="43">
        <v>43501</v>
      </c>
      <c r="AL22" s="43">
        <v>43586</v>
      </c>
      <c r="AM22" s="131"/>
      <c r="AN22" s="40"/>
      <c r="AO22" s="42"/>
      <c r="AP22" s="40"/>
      <c r="AQ22" s="40"/>
      <c r="AR22" s="40"/>
      <c r="AS22" s="40"/>
      <c r="AT22" s="40"/>
      <c r="AU22" s="40"/>
      <c r="AV22" s="40"/>
      <c r="AW22" s="40">
        <v>1</v>
      </c>
      <c r="AX22" s="46" t="s">
        <v>634</v>
      </c>
      <c r="AY22" s="128" t="s">
        <v>635</v>
      </c>
      <c r="AZ22" s="46" t="s">
        <v>636</v>
      </c>
      <c r="BA22" s="40">
        <v>0</v>
      </c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</row>
    <row r="23" spans="1:468" ht="45" x14ac:dyDescent="0.25">
      <c r="A23" s="41">
        <v>2</v>
      </c>
      <c r="B23" s="41">
        <v>1</v>
      </c>
      <c r="C23" s="41">
        <v>1</v>
      </c>
      <c r="D23" s="131" t="s">
        <v>347</v>
      </c>
      <c r="E23" s="131">
        <v>1</v>
      </c>
      <c r="F23" s="131"/>
      <c r="G23" s="131"/>
      <c r="H23" s="131"/>
      <c r="I23" s="131"/>
      <c r="J23" s="131"/>
      <c r="K23" s="131"/>
      <c r="L23" s="131"/>
      <c r="M23" s="131">
        <v>1</v>
      </c>
      <c r="N23" s="133" t="s">
        <v>351</v>
      </c>
      <c r="O23" s="131">
        <v>221</v>
      </c>
      <c r="P23" s="43">
        <v>43448</v>
      </c>
      <c r="Q23" s="43">
        <v>43813</v>
      </c>
      <c r="R23" s="43">
        <v>43813</v>
      </c>
      <c r="S23" s="131" t="s">
        <v>352</v>
      </c>
      <c r="T23" s="131"/>
      <c r="U23" s="43">
        <v>43503</v>
      </c>
      <c r="V23" s="131">
        <v>1</v>
      </c>
      <c r="W23" s="131"/>
      <c r="X23" s="131" t="s">
        <v>353</v>
      </c>
      <c r="Y23" s="43">
        <v>43494</v>
      </c>
      <c r="Z23" s="131">
        <v>1</v>
      </c>
      <c r="AA23" s="131"/>
      <c r="AB23" s="131"/>
      <c r="AC23" s="131"/>
      <c r="AD23" s="131"/>
      <c r="AE23" s="131"/>
      <c r="AF23" s="131"/>
      <c r="AG23" s="131"/>
      <c r="AH23" s="131"/>
      <c r="AI23" s="131">
        <v>100</v>
      </c>
      <c r="AJ23" s="131" t="s">
        <v>354</v>
      </c>
      <c r="AK23" s="43">
        <v>43494</v>
      </c>
      <c r="AL23" s="43">
        <v>43556</v>
      </c>
      <c r="AM23" s="131"/>
      <c r="AN23" s="40"/>
      <c r="AO23" s="42"/>
      <c r="AP23" s="42"/>
      <c r="AQ23" s="40"/>
      <c r="AR23" s="40"/>
      <c r="AS23" s="40"/>
      <c r="AT23" s="40"/>
      <c r="AU23" s="40"/>
      <c r="AV23" s="40"/>
      <c r="AW23" s="40">
        <v>1</v>
      </c>
      <c r="AX23" s="40" t="s">
        <v>355</v>
      </c>
      <c r="AY23" s="42">
        <v>43508</v>
      </c>
      <c r="AZ23" s="46" t="s">
        <v>435</v>
      </c>
      <c r="BA23" s="40">
        <v>20</v>
      </c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</row>
    <row r="24" spans="1:468" x14ac:dyDescent="0.25">
      <c r="A24" s="41">
        <v>1</v>
      </c>
      <c r="B24" s="41">
        <v>5</v>
      </c>
      <c r="C24" s="41"/>
      <c r="D24" s="131" t="s">
        <v>112</v>
      </c>
      <c r="E24" s="131">
        <v>1</v>
      </c>
      <c r="F24" s="131"/>
      <c r="G24" s="131">
        <v>1</v>
      </c>
      <c r="H24" s="131"/>
      <c r="I24" s="131"/>
      <c r="J24" s="131"/>
      <c r="K24" s="131"/>
      <c r="L24" s="131"/>
      <c r="M24" s="131">
        <v>1</v>
      </c>
      <c r="N24" s="64" t="s">
        <v>195</v>
      </c>
      <c r="O24" s="131"/>
      <c r="P24" s="131"/>
      <c r="Q24" s="131"/>
      <c r="R24" s="131"/>
      <c r="S24" s="131" t="s">
        <v>356</v>
      </c>
      <c r="T24" s="131"/>
      <c r="U24" s="43">
        <v>43510</v>
      </c>
      <c r="V24" s="131">
        <v>1</v>
      </c>
      <c r="W24" s="131"/>
      <c r="X24" s="131"/>
      <c r="Y24" s="43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43"/>
      <c r="AM24" s="131"/>
      <c r="AN24" s="40"/>
      <c r="AO24" s="42"/>
      <c r="AP24" s="42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</row>
    <row r="25" spans="1:468" s="7" customFormat="1" x14ac:dyDescent="0.25">
      <c r="A25" s="41">
        <v>1</v>
      </c>
      <c r="B25" s="41">
        <v>5</v>
      </c>
      <c r="C25" s="41"/>
      <c r="D25" s="131" t="s">
        <v>112</v>
      </c>
      <c r="E25" s="41">
        <v>1</v>
      </c>
      <c r="F25" s="41">
        <v>1</v>
      </c>
      <c r="G25" s="41">
        <v>1</v>
      </c>
      <c r="H25" s="41"/>
      <c r="I25" s="41"/>
      <c r="J25" s="41"/>
      <c r="K25" s="41"/>
      <c r="L25" s="41"/>
      <c r="M25" s="41">
        <v>1</v>
      </c>
      <c r="N25" s="64" t="s">
        <v>165</v>
      </c>
      <c r="O25" s="41"/>
      <c r="P25" s="41"/>
      <c r="Q25" s="41"/>
      <c r="R25" s="41"/>
      <c r="S25" s="41" t="s">
        <v>357</v>
      </c>
      <c r="T25" s="41"/>
      <c r="U25" s="43">
        <v>43510</v>
      </c>
      <c r="V25" s="131">
        <v>1</v>
      </c>
      <c r="W25" s="131"/>
      <c r="X25" s="131"/>
      <c r="Y25" s="43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41"/>
      <c r="AK25" s="41"/>
      <c r="AL25" s="41"/>
      <c r="AM25" s="41"/>
      <c r="AN25" s="41"/>
      <c r="AO25" s="45"/>
      <c r="AP25" s="41"/>
      <c r="AQ25" s="41"/>
      <c r="AR25" s="41"/>
      <c r="AS25" s="65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</row>
    <row r="26" spans="1:468" s="7" customFormat="1" ht="30" x14ac:dyDescent="0.25">
      <c r="A26" s="41">
        <v>1</v>
      </c>
      <c r="B26" s="41">
        <v>4</v>
      </c>
      <c r="C26" s="41">
        <v>1</v>
      </c>
      <c r="D26" s="131" t="s">
        <v>113</v>
      </c>
      <c r="E26" s="41">
        <v>1</v>
      </c>
      <c r="F26" s="41">
        <v>1</v>
      </c>
      <c r="G26" s="41"/>
      <c r="H26" s="41"/>
      <c r="I26" s="41"/>
      <c r="J26" s="41"/>
      <c r="K26" s="41"/>
      <c r="L26" s="41"/>
      <c r="M26" s="41">
        <v>1</v>
      </c>
      <c r="N26" s="76" t="s">
        <v>134</v>
      </c>
      <c r="O26" s="41"/>
      <c r="P26" s="41"/>
      <c r="Q26" s="41"/>
      <c r="R26" s="41"/>
      <c r="S26" s="41" t="s">
        <v>358</v>
      </c>
      <c r="T26" s="41"/>
      <c r="U26" s="45">
        <v>43510</v>
      </c>
      <c r="V26" s="131">
        <v>1</v>
      </c>
      <c r="W26" s="131"/>
      <c r="X26" s="97" t="s">
        <v>359</v>
      </c>
      <c r="Y26" s="43">
        <v>43504</v>
      </c>
      <c r="Z26" s="131"/>
      <c r="AA26" s="131"/>
      <c r="AB26" s="131"/>
      <c r="AC26" s="131"/>
      <c r="AD26" s="131"/>
      <c r="AE26" s="131"/>
      <c r="AF26" s="131"/>
      <c r="AG26" s="131"/>
      <c r="AH26" s="131">
        <v>1</v>
      </c>
      <c r="AI26" s="131">
        <v>100</v>
      </c>
      <c r="AJ26" s="41"/>
      <c r="AK26" s="41"/>
      <c r="AL26" s="41"/>
      <c r="AM26" s="41"/>
      <c r="AN26" s="41"/>
      <c r="AO26" s="45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</row>
    <row r="27" spans="1:468" s="7" customFormat="1" x14ac:dyDescent="0.25">
      <c r="A27" s="41">
        <v>5</v>
      </c>
      <c r="B27" s="41">
        <v>5</v>
      </c>
      <c r="C27" s="41"/>
      <c r="D27" s="131" t="s">
        <v>117</v>
      </c>
      <c r="E27" s="41">
        <v>1</v>
      </c>
      <c r="F27" s="41"/>
      <c r="G27" s="41"/>
      <c r="H27" s="41"/>
      <c r="I27" s="41"/>
      <c r="J27" s="41"/>
      <c r="K27" s="41"/>
      <c r="L27" s="41"/>
      <c r="M27" s="41">
        <v>1</v>
      </c>
      <c r="N27" s="44" t="s">
        <v>121</v>
      </c>
      <c r="O27" s="41"/>
      <c r="P27" s="41"/>
      <c r="Q27" s="41"/>
      <c r="R27" s="41"/>
      <c r="S27" s="41" t="s">
        <v>144</v>
      </c>
      <c r="T27" s="41"/>
      <c r="U27" s="45">
        <v>43510</v>
      </c>
      <c r="V27" s="131">
        <v>1</v>
      </c>
      <c r="W27" s="131"/>
      <c r="X27" s="131"/>
      <c r="Y27" s="43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41"/>
      <c r="AK27" s="41"/>
      <c r="AL27" s="41"/>
      <c r="AM27" s="41"/>
      <c r="AN27" s="41"/>
      <c r="AO27" s="45"/>
      <c r="AP27" s="41"/>
      <c r="AQ27" s="41"/>
      <c r="AR27" s="41"/>
      <c r="AS27" s="65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</row>
    <row r="28" spans="1:468" s="7" customFormat="1" x14ac:dyDescent="0.25">
      <c r="A28" s="41">
        <v>1</v>
      </c>
      <c r="B28" s="41">
        <v>4</v>
      </c>
      <c r="C28" s="41">
        <v>1</v>
      </c>
      <c r="D28" s="131" t="s">
        <v>113</v>
      </c>
      <c r="E28" s="41">
        <v>1</v>
      </c>
      <c r="F28" s="41">
        <v>1</v>
      </c>
      <c r="G28" s="41"/>
      <c r="H28" s="41"/>
      <c r="I28" s="41"/>
      <c r="J28" s="41"/>
      <c r="K28" s="41"/>
      <c r="L28" s="41"/>
      <c r="M28" s="41">
        <v>1</v>
      </c>
      <c r="N28" s="44" t="s">
        <v>360</v>
      </c>
      <c r="O28" s="41"/>
      <c r="P28" s="41"/>
      <c r="Q28" s="41"/>
      <c r="R28" s="41"/>
      <c r="S28" s="41" t="s">
        <v>361</v>
      </c>
      <c r="T28" s="41"/>
      <c r="U28" s="45">
        <v>43517</v>
      </c>
      <c r="V28" s="131">
        <v>1</v>
      </c>
      <c r="W28" s="131"/>
      <c r="X28" s="131">
        <v>3</v>
      </c>
      <c r="Y28" s="43">
        <v>43514</v>
      </c>
      <c r="Z28" s="131"/>
      <c r="AA28" s="131"/>
      <c r="AB28" s="131"/>
      <c r="AC28" s="131"/>
      <c r="AD28" s="131"/>
      <c r="AE28" s="131"/>
      <c r="AF28" s="131"/>
      <c r="AG28" s="131"/>
      <c r="AH28" s="131">
        <v>1</v>
      </c>
      <c r="AI28" s="131">
        <v>100</v>
      </c>
      <c r="AJ28" s="41"/>
      <c r="AK28" s="41"/>
      <c r="AL28" s="41"/>
      <c r="AM28" s="41"/>
      <c r="AN28" s="41"/>
      <c r="AO28" s="45"/>
      <c r="AP28" s="41"/>
      <c r="AQ28" s="41"/>
      <c r="AR28" s="41"/>
      <c r="AS28" s="65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</row>
    <row r="29" spans="1:468" s="7" customFormat="1" x14ac:dyDescent="0.25">
      <c r="A29" s="41">
        <v>1</v>
      </c>
      <c r="B29" s="41">
        <v>4</v>
      </c>
      <c r="C29" s="41">
        <v>1</v>
      </c>
      <c r="D29" s="132" t="s">
        <v>113</v>
      </c>
      <c r="E29" s="41">
        <v>1</v>
      </c>
      <c r="F29" s="41">
        <v>1</v>
      </c>
      <c r="G29" s="41"/>
      <c r="H29" s="41"/>
      <c r="I29" s="41"/>
      <c r="J29" s="41"/>
      <c r="K29" s="41"/>
      <c r="L29" s="41"/>
      <c r="M29" s="41">
        <v>1</v>
      </c>
      <c r="N29" s="44" t="s">
        <v>165</v>
      </c>
      <c r="O29" s="41"/>
      <c r="P29" s="41"/>
      <c r="Q29" s="41"/>
      <c r="R29" s="41"/>
      <c r="S29" s="41" t="s">
        <v>362</v>
      </c>
      <c r="T29" s="41"/>
      <c r="U29" s="45">
        <v>43517</v>
      </c>
      <c r="V29" s="131">
        <v>1</v>
      </c>
      <c r="W29" s="131"/>
      <c r="X29" s="97" t="s">
        <v>363</v>
      </c>
      <c r="Y29" s="43">
        <v>43508</v>
      </c>
      <c r="Z29" s="131"/>
      <c r="AA29" s="131"/>
      <c r="AB29" s="131"/>
      <c r="AC29" s="131"/>
      <c r="AD29" s="131"/>
      <c r="AE29" s="131"/>
      <c r="AF29" s="131"/>
      <c r="AG29" s="131"/>
      <c r="AH29" s="131">
        <v>1</v>
      </c>
      <c r="AI29" s="131">
        <v>100</v>
      </c>
      <c r="AJ29" s="41"/>
      <c r="AK29" s="41"/>
      <c r="AL29" s="41"/>
      <c r="AM29" s="41"/>
      <c r="AN29" s="41"/>
      <c r="AO29" s="45"/>
      <c r="AP29" s="45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</row>
    <row r="30" spans="1:468" s="7" customFormat="1" x14ac:dyDescent="0.25">
      <c r="A30" s="41">
        <v>1</v>
      </c>
      <c r="B30" s="41">
        <v>5</v>
      </c>
      <c r="C30" s="41"/>
      <c r="D30" s="131" t="s">
        <v>143</v>
      </c>
      <c r="E30" s="41"/>
      <c r="F30" s="41"/>
      <c r="G30" s="41"/>
      <c r="H30" s="41"/>
      <c r="I30" s="41"/>
      <c r="J30" s="41"/>
      <c r="K30" s="41"/>
      <c r="L30" s="41"/>
      <c r="M30" s="41">
        <v>1</v>
      </c>
      <c r="N30" s="44" t="s">
        <v>121</v>
      </c>
      <c r="O30" s="41"/>
      <c r="P30" s="41"/>
      <c r="Q30" s="41"/>
      <c r="R30" s="41"/>
      <c r="S30" s="41" t="s">
        <v>144</v>
      </c>
      <c r="T30" s="41"/>
      <c r="U30" s="45">
        <v>43517</v>
      </c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41"/>
      <c r="AK30" s="41"/>
      <c r="AL30" s="41"/>
      <c r="AM30" s="41"/>
      <c r="AN30" s="41"/>
      <c r="AO30" s="45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</row>
    <row r="31" spans="1:468" s="7" customFormat="1" x14ac:dyDescent="0.25">
      <c r="A31" s="41">
        <v>1</v>
      </c>
      <c r="B31" s="41">
        <v>5</v>
      </c>
      <c r="C31" s="41"/>
      <c r="D31" s="131" t="s">
        <v>112</v>
      </c>
      <c r="E31" s="41"/>
      <c r="F31" s="41"/>
      <c r="G31" s="41"/>
      <c r="H31" s="41"/>
      <c r="I31" s="41"/>
      <c r="J31" s="41"/>
      <c r="K31" s="41"/>
      <c r="L31" s="41"/>
      <c r="M31" s="41">
        <v>1</v>
      </c>
      <c r="N31" s="44" t="s">
        <v>364</v>
      </c>
      <c r="O31" s="41"/>
      <c r="P31" s="41"/>
      <c r="Q31" s="41"/>
      <c r="R31" s="41"/>
      <c r="S31" s="41" t="s">
        <v>365</v>
      </c>
      <c r="T31" s="41"/>
      <c r="U31" s="45">
        <v>43517</v>
      </c>
      <c r="V31" s="131">
        <v>1</v>
      </c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41"/>
      <c r="AK31" s="41"/>
      <c r="AL31" s="41"/>
      <c r="AM31" s="41"/>
      <c r="AN31" s="41"/>
      <c r="AO31" s="45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</row>
    <row r="32" spans="1:468" s="7" customFormat="1" ht="28.5" customHeight="1" x14ac:dyDescent="0.25">
      <c r="A32" s="41">
        <v>1</v>
      </c>
      <c r="B32" s="41">
        <v>4</v>
      </c>
      <c r="C32" s="41">
        <v>1</v>
      </c>
      <c r="D32" s="131" t="s">
        <v>123</v>
      </c>
      <c r="E32" s="41">
        <v>1</v>
      </c>
      <c r="F32" s="41">
        <v>1</v>
      </c>
      <c r="G32" s="41"/>
      <c r="H32" s="41"/>
      <c r="I32" s="41"/>
      <c r="J32" s="41"/>
      <c r="K32" s="41"/>
      <c r="L32" s="41"/>
      <c r="M32" s="41">
        <v>1</v>
      </c>
      <c r="N32" s="76" t="s">
        <v>165</v>
      </c>
      <c r="O32" s="41"/>
      <c r="P32" s="41"/>
      <c r="Q32" s="41"/>
      <c r="R32" s="41"/>
      <c r="S32" s="41" t="s">
        <v>366</v>
      </c>
      <c r="T32" s="41"/>
      <c r="U32" s="45">
        <v>43517</v>
      </c>
      <c r="V32" s="131">
        <v>1</v>
      </c>
      <c r="W32" s="131"/>
      <c r="X32" s="131" t="s">
        <v>367</v>
      </c>
      <c r="Y32" s="43">
        <v>43514</v>
      </c>
      <c r="Z32" s="131">
        <v>1</v>
      </c>
      <c r="AA32" s="131">
        <v>1</v>
      </c>
      <c r="AB32" s="131">
        <v>1</v>
      </c>
      <c r="AC32" s="131"/>
      <c r="AD32" s="131"/>
      <c r="AE32" s="131"/>
      <c r="AF32" s="131"/>
      <c r="AG32" s="131"/>
      <c r="AH32" s="131"/>
      <c r="AI32" s="131">
        <v>100</v>
      </c>
      <c r="AJ32" s="41"/>
      <c r="AK32" s="41"/>
      <c r="AL32" s="41"/>
      <c r="AM32" s="41"/>
      <c r="AN32" s="41"/>
      <c r="AO32" s="45"/>
      <c r="AP32" s="41"/>
      <c r="AQ32" s="41"/>
      <c r="AR32" s="41">
        <v>1</v>
      </c>
      <c r="AS32" s="65" t="s">
        <v>382</v>
      </c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</row>
    <row r="33" spans="1:468" ht="30.75" customHeight="1" x14ac:dyDescent="0.25">
      <c r="A33" s="41">
        <v>1</v>
      </c>
      <c r="B33" s="41">
        <v>4</v>
      </c>
      <c r="C33" s="41">
        <v>1</v>
      </c>
      <c r="D33" s="170" t="s">
        <v>123</v>
      </c>
      <c r="E33" s="170">
        <v>1</v>
      </c>
      <c r="F33" s="170"/>
      <c r="G33" s="170">
        <v>1</v>
      </c>
      <c r="H33" s="170"/>
      <c r="I33" s="170"/>
      <c r="J33" s="170"/>
      <c r="K33" s="170"/>
      <c r="L33" s="170"/>
      <c r="M33" s="170">
        <v>1</v>
      </c>
      <c r="N33" s="170" t="s">
        <v>976</v>
      </c>
      <c r="O33" s="170"/>
      <c r="P33" s="170"/>
      <c r="Q33" s="170"/>
      <c r="R33" s="170"/>
      <c r="S33" s="171" t="s">
        <v>977</v>
      </c>
      <c r="T33" s="170"/>
      <c r="U33" s="43">
        <v>43657</v>
      </c>
      <c r="V33" s="170">
        <v>1</v>
      </c>
      <c r="W33" s="170"/>
      <c r="X33" s="170">
        <v>1</v>
      </c>
      <c r="Y33" s="122">
        <v>43663</v>
      </c>
      <c r="Z33" s="170">
        <v>2</v>
      </c>
      <c r="AA33" s="170"/>
      <c r="AB33" s="170">
        <v>2</v>
      </c>
      <c r="AC33" s="170"/>
      <c r="AD33" s="170"/>
      <c r="AE33" s="170"/>
      <c r="AF33" s="170"/>
      <c r="AG33" s="170"/>
      <c r="AH33" s="170"/>
      <c r="AI33" s="170">
        <v>500</v>
      </c>
      <c r="AJ33" s="170"/>
      <c r="AK33" s="170"/>
      <c r="AL33" s="170"/>
      <c r="AM33" s="170"/>
      <c r="AN33" s="40"/>
      <c r="AO33" s="42"/>
      <c r="AP33" s="40"/>
      <c r="AQ33" s="40"/>
      <c r="AR33" s="170">
        <v>1</v>
      </c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</row>
    <row r="34" spans="1:468" ht="30" customHeight="1" x14ac:dyDescent="0.25">
      <c r="A34" s="41">
        <v>1</v>
      </c>
      <c r="B34" s="41">
        <v>4</v>
      </c>
      <c r="C34" s="41">
        <v>1</v>
      </c>
      <c r="D34" s="170" t="s">
        <v>113</v>
      </c>
      <c r="E34" s="170">
        <v>1</v>
      </c>
      <c r="F34" s="170"/>
      <c r="G34" s="170">
        <v>1</v>
      </c>
      <c r="H34" s="170"/>
      <c r="I34" s="170"/>
      <c r="J34" s="170"/>
      <c r="K34" s="170"/>
      <c r="L34" s="170"/>
      <c r="M34" s="170">
        <v>1</v>
      </c>
      <c r="N34" s="147" t="s">
        <v>978</v>
      </c>
      <c r="O34" s="170"/>
      <c r="P34" s="170"/>
      <c r="Q34" s="170"/>
      <c r="R34" s="170"/>
      <c r="S34" s="170" t="s">
        <v>979</v>
      </c>
      <c r="T34" s="170"/>
      <c r="U34" s="43">
        <v>43664</v>
      </c>
      <c r="V34" s="170">
        <v>1</v>
      </c>
      <c r="W34" s="170"/>
      <c r="X34" s="170">
        <v>2</v>
      </c>
      <c r="Y34" s="43">
        <v>43658</v>
      </c>
      <c r="Z34" s="170"/>
      <c r="AA34" s="170"/>
      <c r="AB34" s="170"/>
      <c r="AC34" s="170"/>
      <c r="AD34" s="170"/>
      <c r="AE34" s="170"/>
      <c r="AF34" s="170"/>
      <c r="AG34" s="170"/>
      <c r="AH34" s="170">
        <v>1</v>
      </c>
      <c r="AI34" s="172">
        <v>790</v>
      </c>
      <c r="AJ34" s="170"/>
      <c r="AK34" s="170"/>
      <c r="AL34" s="170"/>
      <c r="AM34" s="170"/>
      <c r="AN34" s="40"/>
      <c r="AO34" s="42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</row>
    <row r="35" spans="1:468" ht="15" customHeight="1" x14ac:dyDescent="0.25">
      <c r="A35" s="41">
        <v>1</v>
      </c>
      <c r="B35" s="41">
        <v>4</v>
      </c>
      <c r="C35" s="41">
        <v>1</v>
      </c>
      <c r="D35" s="170" t="s">
        <v>123</v>
      </c>
      <c r="E35" s="170">
        <v>1</v>
      </c>
      <c r="F35" s="170"/>
      <c r="G35" s="170">
        <v>1</v>
      </c>
      <c r="H35" s="170"/>
      <c r="I35" s="170"/>
      <c r="J35" s="170"/>
      <c r="K35" s="170"/>
      <c r="L35" s="170"/>
      <c r="M35" s="170">
        <v>1</v>
      </c>
      <c r="N35" s="170" t="s">
        <v>165</v>
      </c>
      <c r="O35" s="170"/>
      <c r="P35" s="170"/>
      <c r="Q35" s="170"/>
      <c r="R35" s="170"/>
      <c r="S35" s="171" t="s">
        <v>980</v>
      </c>
      <c r="T35" s="170"/>
      <c r="U35" s="43">
        <v>43669</v>
      </c>
      <c r="V35" s="170">
        <v>1</v>
      </c>
      <c r="W35" s="170"/>
      <c r="X35" s="170">
        <v>4</v>
      </c>
      <c r="Y35" s="43">
        <v>23</v>
      </c>
      <c r="Z35" s="170">
        <v>4</v>
      </c>
      <c r="AA35" s="170"/>
      <c r="AB35" s="170">
        <v>2</v>
      </c>
      <c r="AC35" s="170"/>
      <c r="AD35" s="170"/>
      <c r="AE35" s="170"/>
      <c r="AF35" s="170"/>
      <c r="AG35" s="170"/>
      <c r="AH35" s="170"/>
      <c r="AI35" s="170">
        <v>854.2</v>
      </c>
      <c r="AJ35" s="170"/>
      <c r="AK35" s="170"/>
      <c r="AL35" s="170"/>
      <c r="AM35" s="170"/>
      <c r="AN35" s="40"/>
      <c r="AO35" s="42"/>
      <c r="AP35" s="40"/>
      <c r="AQ35" s="40"/>
      <c r="AR35" s="41">
        <v>1</v>
      </c>
      <c r="AS35" s="46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</row>
    <row r="36" spans="1:468" ht="30.75" customHeight="1" x14ac:dyDescent="0.25">
      <c r="A36" s="41">
        <v>1</v>
      </c>
      <c r="B36" s="41">
        <v>4</v>
      </c>
      <c r="C36" s="41">
        <v>1</v>
      </c>
      <c r="D36" s="170" t="s">
        <v>123</v>
      </c>
      <c r="E36" s="170">
        <v>1</v>
      </c>
      <c r="F36" s="170"/>
      <c r="G36" s="170">
        <v>1</v>
      </c>
      <c r="H36" s="170"/>
      <c r="I36" s="170"/>
      <c r="J36" s="170"/>
      <c r="K36" s="170"/>
      <c r="L36" s="170"/>
      <c r="M36" s="170">
        <v>1</v>
      </c>
      <c r="N36" s="147" t="s">
        <v>978</v>
      </c>
      <c r="O36" s="170"/>
      <c r="P36" s="170"/>
      <c r="Q36" s="170"/>
      <c r="R36" s="170"/>
      <c r="S36" s="170" t="s">
        <v>981</v>
      </c>
      <c r="T36" s="170"/>
      <c r="U36" s="43">
        <v>43671</v>
      </c>
      <c r="V36" s="170">
        <v>2</v>
      </c>
      <c r="W36" s="170"/>
      <c r="X36" s="170">
        <v>3</v>
      </c>
      <c r="Y36" s="43"/>
      <c r="Z36" s="170">
        <v>4</v>
      </c>
      <c r="AA36" s="170"/>
      <c r="AB36" s="170">
        <v>1</v>
      </c>
      <c r="AC36" s="170"/>
      <c r="AD36" s="170"/>
      <c r="AE36" s="170"/>
      <c r="AF36" s="170"/>
      <c r="AG36" s="170"/>
      <c r="AH36" s="170"/>
      <c r="AI36" s="170">
        <v>749.3</v>
      </c>
      <c r="AJ36" s="170"/>
      <c r="AK36" s="170"/>
      <c r="AL36" s="170"/>
      <c r="AM36" s="170"/>
      <c r="AN36" s="40"/>
      <c r="AO36" s="42"/>
      <c r="AP36" s="40"/>
      <c r="AQ36" s="40"/>
      <c r="AR36" s="41">
        <v>1</v>
      </c>
      <c r="AS36" s="46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</row>
    <row r="37" spans="1:468" ht="15" customHeight="1" x14ac:dyDescent="0.25">
      <c r="A37" s="41">
        <v>1</v>
      </c>
      <c r="B37" s="41">
        <v>4</v>
      </c>
      <c r="C37" s="41">
        <v>1</v>
      </c>
      <c r="D37" s="170" t="s">
        <v>203</v>
      </c>
      <c r="E37" s="170">
        <v>1</v>
      </c>
      <c r="F37" s="170"/>
      <c r="G37" s="170">
        <v>1</v>
      </c>
      <c r="H37" s="170"/>
      <c r="I37" s="170"/>
      <c r="J37" s="170"/>
      <c r="K37" s="170"/>
      <c r="L37" s="170"/>
      <c r="M37" s="170">
        <v>1</v>
      </c>
      <c r="N37" s="170" t="s">
        <v>982</v>
      </c>
      <c r="O37" s="170"/>
      <c r="P37" s="170"/>
      <c r="Q37" s="170"/>
      <c r="R37" s="170"/>
      <c r="S37" s="170" t="s">
        <v>983</v>
      </c>
      <c r="T37" s="170"/>
      <c r="U37" s="43">
        <v>43671</v>
      </c>
      <c r="V37" s="170">
        <v>3</v>
      </c>
      <c r="W37" s="170"/>
      <c r="X37" s="170">
        <v>5</v>
      </c>
      <c r="Y37" s="43">
        <v>43665</v>
      </c>
      <c r="Z37" s="170">
        <v>4</v>
      </c>
      <c r="AA37" s="170"/>
      <c r="AB37" s="170">
        <v>1</v>
      </c>
      <c r="AC37" s="170"/>
      <c r="AD37" s="170"/>
      <c r="AE37" s="170"/>
      <c r="AF37" s="170"/>
      <c r="AG37" s="170"/>
      <c r="AH37" s="170"/>
      <c r="AI37" s="170">
        <v>3979.7</v>
      </c>
      <c r="AJ37" s="170"/>
      <c r="AK37" s="170"/>
      <c r="AL37" s="170"/>
      <c r="AM37" s="170"/>
      <c r="AN37" s="40"/>
      <c r="AO37" s="42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</row>
    <row r="38" spans="1:468" x14ac:dyDescent="0.25">
      <c r="A38" s="41">
        <v>1</v>
      </c>
      <c r="B38" s="41">
        <v>4</v>
      </c>
      <c r="C38" s="41">
        <v>1</v>
      </c>
      <c r="D38" s="170" t="s">
        <v>118</v>
      </c>
      <c r="E38" s="170"/>
      <c r="F38" s="170"/>
      <c r="G38" s="170"/>
      <c r="H38" s="170"/>
      <c r="I38" s="170"/>
      <c r="J38" s="170"/>
      <c r="K38" s="170"/>
      <c r="L38" s="170"/>
      <c r="M38" s="170"/>
      <c r="N38" s="171" t="s">
        <v>226</v>
      </c>
      <c r="O38" s="170"/>
      <c r="P38" s="170"/>
      <c r="Q38" s="170"/>
      <c r="R38" s="170"/>
      <c r="S38" s="170" t="s">
        <v>979</v>
      </c>
      <c r="T38" s="170"/>
      <c r="U38" s="43">
        <v>43671</v>
      </c>
      <c r="V38" s="170">
        <v>1</v>
      </c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40"/>
      <c r="AO38" s="42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</row>
    <row r="39" spans="1:468" ht="15" customHeight="1" x14ac:dyDescent="0.25">
      <c r="A39" s="41">
        <v>1</v>
      </c>
      <c r="B39" s="41">
        <v>4</v>
      </c>
      <c r="C39" s="41">
        <v>1</v>
      </c>
      <c r="D39" s="170" t="s">
        <v>442</v>
      </c>
      <c r="E39" s="170">
        <v>1</v>
      </c>
      <c r="F39" s="170"/>
      <c r="G39" s="170">
        <v>1</v>
      </c>
      <c r="H39" s="170"/>
      <c r="I39" s="170"/>
      <c r="J39" s="170"/>
      <c r="K39" s="170"/>
      <c r="L39" s="170"/>
      <c r="M39" s="170">
        <v>1</v>
      </c>
      <c r="N39" s="171" t="s">
        <v>984</v>
      </c>
      <c r="O39" s="170"/>
      <c r="P39" s="43"/>
      <c r="Q39" s="43"/>
      <c r="R39" s="43"/>
      <c r="S39" s="170" t="s">
        <v>980</v>
      </c>
      <c r="T39" s="170"/>
      <c r="U39" s="43">
        <v>43669</v>
      </c>
      <c r="V39" s="170">
        <v>2</v>
      </c>
      <c r="W39" s="170"/>
      <c r="X39" s="170">
        <v>4</v>
      </c>
      <c r="Y39" s="43">
        <v>43669</v>
      </c>
      <c r="Z39" s="170">
        <v>4</v>
      </c>
      <c r="AA39" s="170"/>
      <c r="AB39" s="170">
        <v>2</v>
      </c>
      <c r="AC39" s="170"/>
      <c r="AD39" s="170"/>
      <c r="AE39" s="170"/>
      <c r="AF39" s="170"/>
      <c r="AG39" s="170"/>
      <c r="AH39" s="170"/>
      <c r="AI39" s="170">
        <v>854.2</v>
      </c>
      <c r="AJ39" s="170"/>
      <c r="AK39" s="43"/>
      <c r="AL39" s="43"/>
      <c r="AM39" s="170"/>
      <c r="AN39" s="40"/>
      <c r="AO39" s="42"/>
      <c r="AP39" s="40"/>
      <c r="AQ39" s="40"/>
      <c r="AR39" s="41">
        <v>1</v>
      </c>
      <c r="AS39" s="40"/>
      <c r="AT39" s="40"/>
      <c r="AU39" s="40"/>
      <c r="AV39" s="40"/>
      <c r="AW39" s="40"/>
      <c r="AX39" s="40"/>
      <c r="AY39" s="42"/>
      <c r="AZ39" s="46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</row>
    <row r="40" spans="1:468" ht="30" x14ac:dyDescent="0.25">
      <c r="A40" s="41">
        <v>1</v>
      </c>
      <c r="B40" s="41">
        <v>4</v>
      </c>
      <c r="C40" s="41">
        <v>1</v>
      </c>
      <c r="D40" s="171" t="s">
        <v>112</v>
      </c>
      <c r="E40" s="170">
        <v>1</v>
      </c>
      <c r="F40" s="170"/>
      <c r="G40" s="170">
        <v>1</v>
      </c>
      <c r="H40" s="170"/>
      <c r="I40" s="170"/>
      <c r="J40" s="170"/>
      <c r="K40" s="170"/>
      <c r="L40" s="170"/>
      <c r="M40" s="170">
        <v>1</v>
      </c>
      <c r="N40" s="171" t="s">
        <v>985</v>
      </c>
      <c r="O40" s="170"/>
      <c r="P40" s="170"/>
      <c r="Q40" s="170"/>
      <c r="R40" s="170"/>
      <c r="S40" s="170" t="s">
        <v>986</v>
      </c>
      <c r="T40" s="170"/>
      <c r="U40" s="43">
        <v>43671</v>
      </c>
      <c r="V40" s="170">
        <v>1</v>
      </c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40"/>
      <c r="AO40" s="42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</row>
    <row r="41" spans="1:468" ht="32.25" customHeight="1" x14ac:dyDescent="0.25">
      <c r="A41" s="41">
        <v>1</v>
      </c>
      <c r="B41" s="41">
        <v>4</v>
      </c>
      <c r="C41" s="41">
        <v>1</v>
      </c>
      <c r="D41" s="170" t="s">
        <v>113</v>
      </c>
      <c r="E41" s="170">
        <v>1</v>
      </c>
      <c r="F41" s="170"/>
      <c r="G41" s="170">
        <v>1</v>
      </c>
      <c r="H41" s="170"/>
      <c r="I41" s="170"/>
      <c r="J41" s="170"/>
      <c r="K41" s="170"/>
      <c r="L41" s="170"/>
      <c r="M41" s="170">
        <v>1</v>
      </c>
      <c r="N41" s="171" t="s">
        <v>985</v>
      </c>
      <c r="O41" s="170"/>
      <c r="P41" s="170"/>
      <c r="Q41" s="170"/>
      <c r="R41" s="170"/>
      <c r="S41" s="170" t="s">
        <v>987</v>
      </c>
      <c r="T41" s="170"/>
      <c r="U41" s="43">
        <v>43678</v>
      </c>
      <c r="V41" s="170">
        <v>1</v>
      </c>
      <c r="W41" s="170"/>
      <c r="X41" s="170">
        <v>7</v>
      </c>
      <c r="Y41" s="43">
        <v>43672</v>
      </c>
      <c r="Z41" s="170"/>
      <c r="AA41" s="170"/>
      <c r="AB41" s="170"/>
      <c r="AC41" s="170"/>
      <c r="AD41" s="170"/>
      <c r="AE41" s="170"/>
      <c r="AF41" s="170"/>
      <c r="AG41" s="170"/>
      <c r="AH41" s="170"/>
      <c r="AI41" s="170" t="s">
        <v>988</v>
      </c>
      <c r="AJ41" s="170"/>
      <c r="AK41" s="170"/>
      <c r="AL41" s="170"/>
      <c r="AM41" s="170"/>
      <c r="AN41" s="40"/>
      <c r="AO41" s="42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</row>
    <row r="42" spans="1:468" ht="15" customHeight="1" x14ac:dyDescent="0.25">
      <c r="A42" s="41">
        <v>1</v>
      </c>
      <c r="B42" s="41">
        <v>5</v>
      </c>
      <c r="C42" s="41">
        <v>1</v>
      </c>
      <c r="D42" s="170" t="s">
        <v>118</v>
      </c>
      <c r="E42" s="170"/>
      <c r="F42" s="170"/>
      <c r="G42" s="170"/>
      <c r="H42" s="170"/>
      <c r="I42" s="170"/>
      <c r="J42" s="170"/>
      <c r="K42" s="170"/>
      <c r="L42" s="170"/>
      <c r="M42" s="170">
        <v>1</v>
      </c>
      <c r="N42" s="171" t="s">
        <v>226</v>
      </c>
      <c r="O42" s="170"/>
      <c r="P42" s="170"/>
      <c r="Q42" s="170"/>
      <c r="R42" s="170"/>
      <c r="S42" s="170" t="s">
        <v>989</v>
      </c>
      <c r="T42" s="170"/>
      <c r="U42" s="43">
        <v>43678</v>
      </c>
      <c r="V42" s="170">
        <v>1</v>
      </c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40"/>
      <c r="AO42" s="42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</row>
    <row r="43" spans="1:468" s="7" customFormat="1" ht="15" customHeight="1" x14ac:dyDescent="0.25">
      <c r="A43" s="41">
        <v>1</v>
      </c>
      <c r="B43" s="41">
        <v>4</v>
      </c>
      <c r="C43" s="41">
        <v>1</v>
      </c>
      <c r="D43" s="170" t="s">
        <v>113</v>
      </c>
      <c r="E43" s="41">
        <v>1</v>
      </c>
      <c r="F43" s="41"/>
      <c r="G43" s="41">
        <v>1</v>
      </c>
      <c r="H43" s="41"/>
      <c r="I43" s="41"/>
      <c r="J43" s="41"/>
      <c r="K43" s="41"/>
      <c r="L43" s="41"/>
      <c r="M43" s="41">
        <v>1</v>
      </c>
      <c r="N43" s="65" t="s">
        <v>982</v>
      </c>
      <c r="O43" s="41"/>
      <c r="P43" s="41"/>
      <c r="Q43" s="41"/>
      <c r="R43" s="41"/>
      <c r="S43" s="65" t="s">
        <v>990</v>
      </c>
      <c r="T43" s="41"/>
      <c r="U43" s="45">
        <v>43678</v>
      </c>
      <c r="V43" s="41">
        <v>1</v>
      </c>
      <c r="W43" s="41"/>
      <c r="X43" s="41">
        <v>6</v>
      </c>
      <c r="Y43" s="45">
        <v>43668</v>
      </c>
      <c r="Z43" s="41"/>
      <c r="AA43" s="41"/>
      <c r="AB43" s="41"/>
      <c r="AC43" s="41"/>
      <c r="AD43" s="41"/>
      <c r="AE43" s="41"/>
      <c r="AF43" s="41"/>
      <c r="AG43" s="41"/>
      <c r="AH43" s="41"/>
      <c r="AI43" s="41">
        <v>2848.2</v>
      </c>
      <c r="AJ43" s="41"/>
      <c r="AK43" s="41"/>
      <c r="AL43" s="41"/>
      <c r="AM43" s="41"/>
      <c r="AN43" s="41"/>
      <c r="AO43" s="45"/>
      <c r="AP43" s="45"/>
      <c r="AQ43" s="41"/>
      <c r="AR43" s="41"/>
      <c r="AS43" s="103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</row>
    <row r="44" spans="1:468" s="7" customFormat="1" ht="15" customHeight="1" x14ac:dyDescent="0.25">
      <c r="A44" s="41">
        <v>1</v>
      </c>
      <c r="B44" s="41">
        <v>4</v>
      </c>
      <c r="C44" s="41">
        <v>1</v>
      </c>
      <c r="D44" s="170" t="s">
        <v>112</v>
      </c>
      <c r="E44" s="41">
        <v>1</v>
      </c>
      <c r="F44" s="41"/>
      <c r="G44" s="41">
        <v>1</v>
      </c>
      <c r="H44" s="41"/>
      <c r="I44" s="41"/>
      <c r="J44" s="41"/>
      <c r="K44" s="41"/>
      <c r="L44" s="41"/>
      <c r="M44" s="41">
        <v>1</v>
      </c>
      <c r="N44" s="65" t="s">
        <v>982</v>
      </c>
      <c r="O44" s="41"/>
      <c r="P44" s="41"/>
      <c r="Q44" s="41"/>
      <c r="R44" s="41"/>
      <c r="S44" s="41" t="s">
        <v>991</v>
      </c>
      <c r="T44" s="41"/>
      <c r="U44" s="45">
        <v>43685</v>
      </c>
      <c r="V44" s="41">
        <v>1</v>
      </c>
      <c r="W44" s="41"/>
      <c r="X44" s="41"/>
      <c r="Y44" s="45">
        <v>43683</v>
      </c>
      <c r="Z44" s="41"/>
      <c r="AA44" s="41"/>
      <c r="AB44" s="41"/>
      <c r="AC44" s="41"/>
      <c r="AD44" s="41"/>
      <c r="AE44" s="41"/>
      <c r="AF44" s="41"/>
      <c r="AG44" s="41"/>
      <c r="AH44" s="41">
        <v>1</v>
      </c>
      <c r="AI44" s="41"/>
      <c r="AJ44" s="41"/>
      <c r="AK44" s="41"/>
      <c r="AL44" s="41"/>
      <c r="AM44" s="41"/>
      <c r="AN44" s="41"/>
      <c r="AO44" s="45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</row>
    <row r="45" spans="1:468" s="7" customFormat="1" ht="15" customHeight="1" x14ac:dyDescent="0.25">
      <c r="A45" s="41">
        <v>1</v>
      </c>
      <c r="B45" s="41">
        <v>4</v>
      </c>
      <c r="C45" s="41">
        <v>1</v>
      </c>
      <c r="D45" s="170" t="s">
        <v>113</v>
      </c>
      <c r="E45" s="41">
        <v>1</v>
      </c>
      <c r="F45" s="41"/>
      <c r="G45" s="41">
        <v>1</v>
      </c>
      <c r="H45" s="41"/>
      <c r="I45" s="41"/>
      <c r="J45" s="41"/>
      <c r="K45" s="41"/>
      <c r="L45" s="41"/>
      <c r="M45" s="41">
        <v>1</v>
      </c>
      <c r="N45" s="41" t="s">
        <v>127</v>
      </c>
      <c r="O45" s="41"/>
      <c r="P45" s="41"/>
      <c r="Q45" s="41"/>
      <c r="R45" s="41"/>
      <c r="S45" s="41" t="s">
        <v>992</v>
      </c>
      <c r="T45" s="41"/>
      <c r="U45" s="45">
        <v>43685</v>
      </c>
      <c r="V45" s="41">
        <v>1</v>
      </c>
      <c r="W45" s="41"/>
      <c r="X45" s="41">
        <v>11</v>
      </c>
      <c r="Y45" s="45">
        <v>43682</v>
      </c>
      <c r="Z45" s="41"/>
      <c r="AA45" s="41"/>
      <c r="AB45" s="41"/>
      <c r="AC45" s="41"/>
      <c r="AD45" s="41"/>
      <c r="AE45" s="41"/>
      <c r="AF45" s="41"/>
      <c r="AG45" s="41"/>
      <c r="AH45" s="41">
        <v>1</v>
      </c>
      <c r="AI45" s="41">
        <v>4074</v>
      </c>
      <c r="AJ45" s="41"/>
      <c r="AK45" s="41"/>
      <c r="AL45" s="41"/>
      <c r="AM45" s="41"/>
      <c r="AN45" s="41"/>
      <c r="AO45" s="45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</row>
    <row r="46" spans="1:468" ht="15" customHeight="1" x14ac:dyDescent="0.25">
      <c r="A46" s="41">
        <v>1</v>
      </c>
      <c r="B46" s="41">
        <v>4</v>
      </c>
      <c r="C46" s="41">
        <v>1</v>
      </c>
      <c r="D46" s="170" t="s">
        <v>113</v>
      </c>
      <c r="E46" s="170">
        <v>1</v>
      </c>
      <c r="F46" s="170"/>
      <c r="G46" s="170">
        <v>1</v>
      </c>
      <c r="H46" s="170"/>
      <c r="I46" s="170"/>
      <c r="J46" s="170"/>
      <c r="K46" s="170"/>
      <c r="L46" s="170"/>
      <c r="M46" s="170">
        <v>1</v>
      </c>
      <c r="N46" s="170" t="s">
        <v>226</v>
      </c>
      <c r="O46" s="170"/>
      <c r="P46" s="170"/>
      <c r="Q46" s="170"/>
      <c r="R46" s="170"/>
      <c r="S46" s="170" t="s">
        <v>993</v>
      </c>
      <c r="T46" s="170"/>
      <c r="U46" s="43">
        <v>43685</v>
      </c>
      <c r="V46" s="170">
        <v>2</v>
      </c>
      <c r="W46" s="170"/>
      <c r="X46" s="170">
        <v>10</v>
      </c>
      <c r="Y46" s="43">
        <v>43621</v>
      </c>
      <c r="Z46" s="170"/>
      <c r="AA46" s="170"/>
      <c r="AB46" s="170"/>
      <c r="AC46" s="170"/>
      <c r="AD46" s="170"/>
      <c r="AE46" s="170"/>
      <c r="AF46" s="170"/>
      <c r="AG46" s="170"/>
      <c r="AH46" s="170">
        <v>1</v>
      </c>
      <c r="AI46" s="170">
        <v>7577.2</v>
      </c>
      <c r="AJ46" s="170"/>
      <c r="AK46" s="170"/>
      <c r="AL46" s="170"/>
      <c r="AM46" s="170"/>
      <c r="AN46" s="40"/>
      <c r="AO46" s="42"/>
      <c r="AP46" s="40"/>
      <c r="AQ46" s="40"/>
      <c r="AR46" s="40"/>
      <c r="AS46" s="65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</row>
    <row r="47" spans="1:468" ht="15" customHeight="1" x14ac:dyDescent="0.25">
      <c r="A47" s="41">
        <v>1</v>
      </c>
      <c r="B47" s="41">
        <v>4</v>
      </c>
      <c r="C47" s="41">
        <v>1</v>
      </c>
      <c r="D47" s="170" t="s">
        <v>123</v>
      </c>
      <c r="E47" s="170">
        <v>1</v>
      </c>
      <c r="F47" s="170"/>
      <c r="G47" s="170">
        <v>1</v>
      </c>
      <c r="H47" s="170"/>
      <c r="I47" s="170"/>
      <c r="J47" s="170"/>
      <c r="K47" s="170"/>
      <c r="L47" s="170"/>
      <c r="M47" s="170">
        <v>1</v>
      </c>
      <c r="N47" s="171" t="s">
        <v>982</v>
      </c>
      <c r="O47" s="170"/>
      <c r="P47" s="170"/>
      <c r="Q47" s="170"/>
      <c r="R47" s="170"/>
      <c r="S47" s="170" t="s">
        <v>1214</v>
      </c>
      <c r="T47" s="170"/>
      <c r="U47" s="43">
        <v>43692</v>
      </c>
      <c r="V47" s="170">
        <v>1</v>
      </c>
      <c r="W47" s="170"/>
      <c r="X47" s="170">
        <v>12</v>
      </c>
      <c r="Y47" s="43">
        <v>43683</v>
      </c>
      <c r="Z47" s="170">
        <v>4</v>
      </c>
      <c r="AA47" s="170"/>
      <c r="AB47" s="170">
        <v>1</v>
      </c>
      <c r="AC47" s="170"/>
      <c r="AD47" s="170"/>
      <c r="AE47" s="170"/>
      <c r="AF47" s="170"/>
      <c r="AG47" s="170"/>
      <c r="AH47" s="170"/>
      <c r="AI47" s="170">
        <v>3907</v>
      </c>
      <c r="AJ47" s="170"/>
      <c r="AK47" s="170"/>
      <c r="AL47" s="170"/>
      <c r="AM47" s="170"/>
      <c r="AN47" s="40"/>
      <c r="AO47" s="42"/>
      <c r="AP47" s="42"/>
      <c r="AQ47" s="40"/>
      <c r="AR47" s="41">
        <v>1</v>
      </c>
      <c r="AS47" s="65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</row>
    <row r="48" spans="1:468" ht="30" x14ac:dyDescent="0.25">
      <c r="A48" s="41">
        <v>1</v>
      </c>
      <c r="B48" s="41">
        <v>4</v>
      </c>
      <c r="C48" s="41">
        <v>3</v>
      </c>
      <c r="D48" s="170" t="s">
        <v>113</v>
      </c>
      <c r="E48" s="170">
        <v>1</v>
      </c>
      <c r="F48" s="170"/>
      <c r="G48" s="170">
        <v>1</v>
      </c>
      <c r="H48" s="170"/>
      <c r="I48" s="170"/>
      <c r="J48" s="170"/>
      <c r="K48" s="170"/>
      <c r="L48" s="170"/>
      <c r="M48" s="170">
        <v>1</v>
      </c>
      <c r="N48" s="171" t="s">
        <v>1215</v>
      </c>
      <c r="O48" s="170"/>
      <c r="P48" s="43"/>
      <c r="Q48" s="43"/>
      <c r="R48" s="43"/>
      <c r="S48" s="171" t="s">
        <v>1216</v>
      </c>
      <c r="T48" s="170"/>
      <c r="U48" s="43">
        <v>43692</v>
      </c>
      <c r="V48" s="170">
        <v>1</v>
      </c>
      <c r="W48" s="170"/>
      <c r="X48" s="170">
        <v>13</v>
      </c>
      <c r="Y48" s="43">
        <v>43683</v>
      </c>
      <c r="Z48" s="170"/>
      <c r="AA48" s="170"/>
      <c r="AB48" s="170"/>
      <c r="AC48" s="170"/>
      <c r="AD48" s="170"/>
      <c r="AE48" s="170"/>
      <c r="AF48" s="170"/>
      <c r="AG48" s="170"/>
      <c r="AH48" s="170">
        <v>1</v>
      </c>
      <c r="AI48" s="170">
        <v>500</v>
      </c>
      <c r="AJ48" s="170"/>
      <c r="AK48" s="43"/>
      <c r="AL48" s="43"/>
      <c r="AM48" s="170"/>
      <c r="AN48" s="40"/>
      <c r="AO48" s="42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</row>
    <row r="49" spans="1:468" ht="15" customHeight="1" x14ac:dyDescent="0.25">
      <c r="A49" s="41">
        <v>1</v>
      </c>
      <c r="B49" s="41">
        <v>4</v>
      </c>
      <c r="C49" s="41">
        <v>1</v>
      </c>
      <c r="D49" s="170" t="s">
        <v>113</v>
      </c>
      <c r="E49" s="170">
        <v>1</v>
      </c>
      <c r="F49" s="170"/>
      <c r="G49" s="170">
        <v>1</v>
      </c>
      <c r="H49" s="170"/>
      <c r="I49" s="170"/>
      <c r="J49" s="170"/>
      <c r="K49" s="170"/>
      <c r="L49" s="170"/>
      <c r="M49" s="170">
        <v>1</v>
      </c>
      <c r="N49" s="41" t="s">
        <v>127</v>
      </c>
      <c r="O49" s="170"/>
      <c r="P49" s="43"/>
      <c r="Q49" s="43"/>
      <c r="R49" s="43"/>
      <c r="S49" s="170" t="s">
        <v>1217</v>
      </c>
      <c r="T49" s="170"/>
      <c r="U49" s="43">
        <v>43692</v>
      </c>
      <c r="V49" s="170">
        <v>1</v>
      </c>
      <c r="W49" s="170"/>
      <c r="X49" s="170">
        <v>15</v>
      </c>
      <c r="Y49" s="43">
        <v>43689</v>
      </c>
      <c r="Z49" s="170"/>
      <c r="AA49" s="170"/>
      <c r="AB49" s="170"/>
      <c r="AC49" s="170"/>
      <c r="AD49" s="170"/>
      <c r="AE49" s="170"/>
      <c r="AF49" s="170"/>
      <c r="AG49" s="170"/>
      <c r="AH49" s="170">
        <v>1</v>
      </c>
      <c r="AI49" s="170">
        <v>3102</v>
      </c>
      <c r="AJ49" s="170"/>
      <c r="AK49" s="170"/>
      <c r="AL49" s="170"/>
      <c r="AM49" s="170"/>
      <c r="AN49" s="40"/>
      <c r="AO49" s="42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2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</row>
    <row r="50" spans="1:468" ht="15" customHeight="1" x14ac:dyDescent="0.25">
      <c r="A50" s="41">
        <v>1</v>
      </c>
      <c r="B50" s="41">
        <v>4</v>
      </c>
      <c r="C50" s="41">
        <v>1</v>
      </c>
      <c r="D50" s="170" t="s">
        <v>1005</v>
      </c>
      <c r="E50" s="170">
        <v>1</v>
      </c>
      <c r="F50" s="170">
        <v>1</v>
      </c>
      <c r="G50" s="170">
        <v>1</v>
      </c>
      <c r="H50" s="170"/>
      <c r="I50" s="170"/>
      <c r="J50" s="170"/>
      <c r="K50" s="170"/>
      <c r="L50" s="170"/>
      <c r="M50" s="170">
        <v>1</v>
      </c>
      <c r="N50" s="170" t="s">
        <v>226</v>
      </c>
      <c r="O50" s="170"/>
      <c r="P50" s="43"/>
      <c r="Q50" s="43"/>
      <c r="R50" s="43"/>
      <c r="S50" s="171" t="s">
        <v>1218</v>
      </c>
      <c r="T50" s="170"/>
      <c r="U50" s="43">
        <v>43692</v>
      </c>
      <c r="V50" s="170">
        <v>1</v>
      </c>
      <c r="W50" s="170"/>
      <c r="X50" s="170">
        <v>14</v>
      </c>
      <c r="Y50" s="43">
        <v>43689</v>
      </c>
      <c r="Z50" s="170">
        <v>6</v>
      </c>
      <c r="AA50" s="170"/>
      <c r="AB50" s="170">
        <v>1</v>
      </c>
      <c r="AC50" s="170"/>
      <c r="AD50" s="170"/>
      <c r="AE50" s="170"/>
      <c r="AF50" s="170"/>
      <c r="AG50" s="170"/>
      <c r="AH50" s="170"/>
      <c r="AI50" s="170">
        <v>7490</v>
      </c>
      <c r="AJ50" s="170"/>
      <c r="AK50" s="43"/>
      <c r="AL50" s="43"/>
      <c r="AM50" s="170"/>
      <c r="AN50" s="49" t="s">
        <v>1219</v>
      </c>
      <c r="AO50" s="160">
        <v>41505</v>
      </c>
      <c r="AP50" s="160">
        <v>43752</v>
      </c>
      <c r="AQ50" s="40">
        <v>1</v>
      </c>
      <c r="AR50" s="40"/>
      <c r="AS50" s="40"/>
      <c r="AT50" s="40"/>
      <c r="AU50" s="40"/>
      <c r="AV50" s="40"/>
      <c r="AW50" s="40"/>
      <c r="AX50" s="46"/>
      <c r="AY50" s="128"/>
      <c r="AZ50" s="46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</row>
    <row r="51" spans="1:468" ht="15" customHeight="1" x14ac:dyDescent="0.25">
      <c r="A51" s="41">
        <v>5</v>
      </c>
      <c r="B51" s="41">
        <v>3</v>
      </c>
      <c r="C51" s="41">
        <v>1</v>
      </c>
      <c r="D51" s="170" t="s">
        <v>113</v>
      </c>
      <c r="E51" s="170">
        <v>1</v>
      </c>
      <c r="F51" s="170">
        <v>1</v>
      </c>
      <c r="G51" s="170">
        <v>1</v>
      </c>
      <c r="H51" s="170"/>
      <c r="I51" s="170"/>
      <c r="J51" s="170"/>
      <c r="K51" s="170"/>
      <c r="L51" s="170"/>
      <c r="M51" s="170">
        <v>1</v>
      </c>
      <c r="N51" s="171" t="s">
        <v>982</v>
      </c>
      <c r="O51" s="170"/>
      <c r="P51" s="43"/>
      <c r="Q51" s="43"/>
      <c r="R51" s="43"/>
      <c r="S51" s="170" t="s">
        <v>1220</v>
      </c>
      <c r="T51" s="170"/>
      <c r="U51" s="43">
        <v>43699</v>
      </c>
      <c r="V51" s="170">
        <v>1</v>
      </c>
      <c r="W51" s="170"/>
      <c r="X51" s="170">
        <v>17</v>
      </c>
      <c r="Y51" s="43">
        <v>43696</v>
      </c>
      <c r="Z51" s="170"/>
      <c r="AA51" s="170"/>
      <c r="AB51" s="170"/>
      <c r="AC51" s="170"/>
      <c r="AD51" s="170"/>
      <c r="AE51" s="170"/>
      <c r="AF51" s="170"/>
      <c r="AG51" s="170"/>
      <c r="AH51" s="170">
        <v>1</v>
      </c>
      <c r="AI51" s="170">
        <v>3207</v>
      </c>
      <c r="AJ51" s="170"/>
      <c r="AK51" s="43"/>
      <c r="AL51" s="43"/>
      <c r="AM51" s="170"/>
      <c r="AN51" s="40"/>
      <c r="AO51" s="42"/>
      <c r="AP51" s="42"/>
      <c r="AQ51" s="40"/>
      <c r="AR51" s="40"/>
      <c r="AS51" s="40"/>
      <c r="AT51" s="40"/>
      <c r="AU51" s="40"/>
      <c r="AV51" s="40"/>
      <c r="AW51" s="40"/>
      <c r="AX51" s="40"/>
      <c r="AY51" s="42"/>
      <c r="AZ51" s="46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</row>
    <row r="52" spans="1:468" ht="38.25" customHeight="1" x14ac:dyDescent="0.25">
      <c r="A52" s="41">
        <v>1</v>
      </c>
      <c r="B52" s="41">
        <v>4</v>
      </c>
      <c r="C52" s="41">
        <v>1</v>
      </c>
      <c r="D52" s="170" t="s">
        <v>113</v>
      </c>
      <c r="E52" s="170">
        <v>1</v>
      </c>
      <c r="F52" s="170">
        <v>1</v>
      </c>
      <c r="G52" s="170">
        <v>1</v>
      </c>
      <c r="H52" s="170"/>
      <c r="I52" s="170"/>
      <c r="J52" s="170"/>
      <c r="K52" s="170"/>
      <c r="L52" s="170"/>
      <c r="M52" s="170">
        <v>1</v>
      </c>
      <c r="N52" s="147" t="s">
        <v>978</v>
      </c>
      <c r="O52" s="170"/>
      <c r="P52" s="170"/>
      <c r="Q52" s="170"/>
      <c r="R52" s="170"/>
      <c r="S52" s="170" t="s">
        <v>1221</v>
      </c>
      <c r="T52" s="170"/>
      <c r="U52" s="43">
        <v>43699</v>
      </c>
      <c r="V52" s="170">
        <v>1</v>
      </c>
      <c r="W52" s="170"/>
      <c r="X52" s="170">
        <v>16</v>
      </c>
      <c r="Y52" s="43">
        <v>43693</v>
      </c>
      <c r="Z52" s="170"/>
      <c r="AA52" s="170"/>
      <c r="AB52" s="170"/>
      <c r="AC52" s="170"/>
      <c r="AD52" s="170"/>
      <c r="AE52" s="170"/>
      <c r="AF52" s="170"/>
      <c r="AG52" s="170"/>
      <c r="AH52" s="170">
        <v>1</v>
      </c>
      <c r="AI52" s="170">
        <v>500</v>
      </c>
      <c r="AJ52" s="170"/>
      <c r="AK52" s="170"/>
      <c r="AL52" s="43"/>
      <c r="AM52" s="170"/>
      <c r="AN52" s="40"/>
      <c r="AO52" s="42"/>
      <c r="AP52" s="42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</row>
    <row r="53" spans="1:468" s="7" customFormat="1" ht="30" x14ac:dyDescent="0.25">
      <c r="A53" s="41">
        <v>1</v>
      </c>
      <c r="B53" s="41">
        <v>4</v>
      </c>
      <c r="C53" s="41">
        <v>1</v>
      </c>
      <c r="D53" s="170" t="s">
        <v>113</v>
      </c>
      <c r="E53" s="41">
        <v>1</v>
      </c>
      <c r="F53" s="41"/>
      <c r="G53" s="41">
        <v>1</v>
      </c>
      <c r="H53" s="41"/>
      <c r="I53" s="41"/>
      <c r="J53" s="41"/>
      <c r="K53" s="41"/>
      <c r="L53" s="41"/>
      <c r="M53" s="41">
        <v>1</v>
      </c>
      <c r="N53" s="170" t="s">
        <v>364</v>
      </c>
      <c r="O53" s="41"/>
      <c r="P53" s="41"/>
      <c r="Q53" s="41"/>
      <c r="R53" s="41"/>
      <c r="S53" s="65" t="s">
        <v>1222</v>
      </c>
      <c r="T53" s="41"/>
      <c r="U53" s="43">
        <v>43699</v>
      </c>
      <c r="V53" s="170">
        <v>1</v>
      </c>
      <c r="W53" s="170"/>
      <c r="X53" s="170">
        <v>18</v>
      </c>
      <c r="Y53" s="43">
        <v>43696</v>
      </c>
      <c r="Z53" s="170"/>
      <c r="AA53" s="170"/>
      <c r="AB53" s="170"/>
      <c r="AC53" s="170"/>
      <c r="AD53" s="170"/>
      <c r="AE53" s="170"/>
      <c r="AF53" s="170"/>
      <c r="AG53" s="170"/>
      <c r="AH53" s="170">
        <v>1</v>
      </c>
      <c r="AI53" s="170">
        <v>300</v>
      </c>
      <c r="AJ53" s="41"/>
      <c r="AK53" s="41"/>
      <c r="AL53" s="41"/>
      <c r="AM53" s="41"/>
      <c r="AN53" s="41"/>
      <c r="AO53" s="45"/>
      <c r="AP53" s="41"/>
      <c r="AQ53" s="41"/>
      <c r="AR53" s="41"/>
      <c r="AS53" s="65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</row>
    <row r="54" spans="1:468" s="7" customFormat="1" ht="31.5" customHeight="1" x14ac:dyDescent="0.25">
      <c r="A54" s="41">
        <v>1</v>
      </c>
      <c r="B54" s="41">
        <v>3</v>
      </c>
      <c r="C54" s="41">
        <v>1</v>
      </c>
      <c r="D54" s="170" t="s">
        <v>1223</v>
      </c>
      <c r="E54" s="41">
        <v>1</v>
      </c>
      <c r="F54" s="41"/>
      <c r="G54" s="41">
        <v>1</v>
      </c>
      <c r="H54" s="41"/>
      <c r="I54" s="41"/>
      <c r="J54" s="41"/>
      <c r="K54" s="41"/>
      <c r="L54" s="41"/>
      <c r="M54" s="41">
        <v>1</v>
      </c>
      <c r="N54" s="170" t="s">
        <v>226</v>
      </c>
      <c r="O54" s="41"/>
      <c r="P54" s="41"/>
      <c r="Q54" s="41"/>
      <c r="R54" s="41"/>
      <c r="S54" s="65" t="s">
        <v>1224</v>
      </c>
      <c r="T54" s="41"/>
      <c r="U54" s="45">
        <v>43699</v>
      </c>
      <c r="V54" s="170">
        <v>1</v>
      </c>
      <c r="W54" s="170"/>
      <c r="X54" s="161">
        <v>19</v>
      </c>
      <c r="Y54" s="43">
        <v>43696</v>
      </c>
      <c r="Z54" s="170">
        <v>9</v>
      </c>
      <c r="AA54" s="170"/>
      <c r="AB54" s="170">
        <v>1</v>
      </c>
      <c r="AC54" s="170"/>
      <c r="AD54" s="170"/>
      <c r="AE54" s="170"/>
      <c r="AF54" s="170"/>
      <c r="AG54" s="170"/>
      <c r="AH54" s="170"/>
      <c r="AI54" s="170">
        <v>500</v>
      </c>
      <c r="AJ54" s="41"/>
      <c r="AK54" s="41"/>
      <c r="AL54" s="41"/>
      <c r="AM54" s="41"/>
      <c r="AN54" s="41"/>
      <c r="AO54" s="45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</row>
    <row r="55" spans="1:468" s="7" customFormat="1" ht="26.45" customHeight="1" x14ac:dyDescent="0.25">
      <c r="A55" s="41">
        <v>1</v>
      </c>
      <c r="B55" s="41">
        <v>3</v>
      </c>
      <c r="C55" s="41">
        <v>1</v>
      </c>
      <c r="D55" s="170" t="s">
        <v>113</v>
      </c>
      <c r="E55" s="41">
        <v>1</v>
      </c>
      <c r="F55" s="41"/>
      <c r="G55" s="41">
        <v>1</v>
      </c>
      <c r="H55" s="41"/>
      <c r="I55" s="41"/>
      <c r="J55" s="41"/>
      <c r="K55" s="41"/>
      <c r="L55" s="41"/>
      <c r="M55" s="41">
        <v>1</v>
      </c>
      <c r="N55" s="170" t="s">
        <v>226</v>
      </c>
      <c r="O55" s="41"/>
      <c r="P55" s="41"/>
      <c r="Q55" s="41"/>
      <c r="R55" s="41"/>
      <c r="S55" s="65" t="s">
        <v>1384</v>
      </c>
      <c r="T55" s="41"/>
      <c r="U55" s="45">
        <v>43720</v>
      </c>
      <c r="V55" s="170">
        <v>1</v>
      </c>
      <c r="W55" s="170"/>
      <c r="X55" s="170">
        <v>23</v>
      </c>
      <c r="Y55" s="43">
        <v>43717</v>
      </c>
      <c r="Z55" s="170"/>
      <c r="AA55" s="170"/>
      <c r="AB55" s="170"/>
      <c r="AC55" s="170"/>
      <c r="AD55" s="170"/>
      <c r="AE55" s="170"/>
      <c r="AF55" s="170"/>
      <c r="AG55" s="170"/>
      <c r="AH55" s="170">
        <v>1</v>
      </c>
      <c r="AI55" s="170">
        <v>700</v>
      </c>
      <c r="AJ55" s="41"/>
      <c r="AK55" s="41"/>
      <c r="AL55" s="41"/>
      <c r="AM55" s="41"/>
      <c r="AN55" s="41"/>
      <c r="AO55" s="45"/>
      <c r="AP55" s="41"/>
      <c r="AQ55" s="41"/>
      <c r="AR55" s="41"/>
      <c r="AS55" s="65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</row>
    <row r="56" spans="1:468" s="7" customFormat="1" ht="26.45" customHeight="1" x14ac:dyDescent="0.25">
      <c r="A56" s="41">
        <v>1</v>
      </c>
      <c r="B56" s="41">
        <v>3</v>
      </c>
      <c r="C56" s="41">
        <v>1</v>
      </c>
      <c r="D56" s="170" t="s">
        <v>113</v>
      </c>
      <c r="E56" s="41">
        <v>1</v>
      </c>
      <c r="F56" s="41"/>
      <c r="G56" s="41">
        <v>1</v>
      </c>
      <c r="H56" s="41"/>
      <c r="I56" s="41"/>
      <c r="J56" s="41"/>
      <c r="K56" s="41"/>
      <c r="L56" s="41"/>
      <c r="M56" s="41">
        <v>1</v>
      </c>
      <c r="N56" s="170" t="s">
        <v>226</v>
      </c>
      <c r="O56" s="41"/>
      <c r="P56" s="41"/>
      <c r="Q56" s="41"/>
      <c r="R56" s="41"/>
      <c r="S56" s="41" t="s">
        <v>1385</v>
      </c>
      <c r="T56" s="41"/>
      <c r="U56" s="45">
        <v>43720</v>
      </c>
      <c r="V56" s="170">
        <v>1</v>
      </c>
      <c r="W56" s="170"/>
      <c r="X56" s="170">
        <v>24</v>
      </c>
      <c r="Y56" s="43">
        <v>43719</v>
      </c>
      <c r="Z56" s="170"/>
      <c r="AA56" s="170"/>
      <c r="AB56" s="170"/>
      <c r="AC56" s="170"/>
      <c r="AD56" s="170"/>
      <c r="AE56" s="170"/>
      <c r="AF56" s="170"/>
      <c r="AG56" s="170"/>
      <c r="AH56" s="170">
        <v>1</v>
      </c>
      <c r="AI56" s="170">
        <v>700</v>
      </c>
      <c r="AJ56" s="41"/>
      <c r="AK56" s="41"/>
      <c r="AL56" s="41"/>
      <c r="AM56" s="41"/>
      <c r="AN56" s="41"/>
      <c r="AO56" s="45"/>
      <c r="AP56" s="41"/>
      <c r="AQ56" s="41"/>
      <c r="AR56" s="41"/>
      <c r="AS56" s="65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</row>
    <row r="57" spans="1:468" s="7" customFormat="1" ht="26.45" customHeight="1" x14ac:dyDescent="0.25">
      <c r="A57" s="41">
        <v>1</v>
      </c>
      <c r="B57" s="41">
        <v>3</v>
      </c>
      <c r="C57" s="41">
        <v>1</v>
      </c>
      <c r="D57" s="170" t="s">
        <v>113</v>
      </c>
      <c r="E57" s="41">
        <v>1</v>
      </c>
      <c r="F57" s="41"/>
      <c r="G57" s="41">
        <v>1</v>
      </c>
      <c r="H57" s="41"/>
      <c r="I57" s="41"/>
      <c r="J57" s="41"/>
      <c r="K57" s="41"/>
      <c r="L57" s="41"/>
      <c r="M57" s="41">
        <v>1</v>
      </c>
      <c r="N57" s="171" t="s">
        <v>982</v>
      </c>
      <c r="O57" s="41"/>
      <c r="P57" s="41"/>
      <c r="Q57" s="41"/>
      <c r="R57" s="41"/>
      <c r="S57" s="65" t="s">
        <v>1386</v>
      </c>
      <c r="T57" s="41"/>
      <c r="U57" s="45">
        <v>43720</v>
      </c>
      <c r="V57" s="170">
        <v>1</v>
      </c>
      <c r="W57" s="170"/>
      <c r="X57" s="169">
        <v>25</v>
      </c>
      <c r="Y57" s="43">
        <v>43718</v>
      </c>
      <c r="Z57" s="170"/>
      <c r="AA57" s="170"/>
      <c r="AB57" s="170"/>
      <c r="AC57" s="170"/>
      <c r="AD57" s="170"/>
      <c r="AE57" s="170"/>
      <c r="AF57" s="170"/>
      <c r="AG57" s="170"/>
      <c r="AH57" s="170"/>
      <c r="AI57" s="170">
        <v>300</v>
      </c>
      <c r="AJ57" s="41"/>
      <c r="AK57" s="41"/>
      <c r="AL57" s="41"/>
      <c r="AM57" s="41"/>
      <c r="AN57" s="41"/>
      <c r="AO57" s="45"/>
      <c r="AP57" s="45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</row>
    <row r="58" spans="1:468" s="7" customFormat="1" ht="26.45" customHeight="1" x14ac:dyDescent="0.25">
      <c r="A58" s="41">
        <v>1</v>
      </c>
      <c r="B58" s="41">
        <v>5</v>
      </c>
      <c r="C58" s="41">
        <v>1</v>
      </c>
      <c r="D58" s="170" t="s">
        <v>112</v>
      </c>
      <c r="E58" s="41">
        <v>1</v>
      </c>
      <c r="F58" s="41"/>
      <c r="G58" s="41">
        <v>1</v>
      </c>
      <c r="H58" s="41"/>
      <c r="I58" s="41"/>
      <c r="J58" s="41"/>
      <c r="K58" s="41"/>
      <c r="L58" s="41"/>
      <c r="M58" s="41">
        <v>1</v>
      </c>
      <c r="N58" s="170" t="s">
        <v>364</v>
      </c>
      <c r="O58" s="41"/>
      <c r="P58" s="41"/>
      <c r="Q58" s="41"/>
      <c r="R58" s="41"/>
      <c r="S58" s="171" t="s">
        <v>977</v>
      </c>
      <c r="T58" s="41"/>
      <c r="U58" s="45">
        <v>43727</v>
      </c>
      <c r="V58" s="170">
        <v>1</v>
      </c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>
        <v>1</v>
      </c>
      <c r="AI58" s="170"/>
      <c r="AJ58" s="41"/>
      <c r="AK58" s="41"/>
      <c r="AL58" s="41"/>
      <c r="AM58" s="41"/>
      <c r="AN58" s="41"/>
      <c r="AO58" s="45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</row>
    <row r="59" spans="1:468" s="7" customFormat="1" ht="26.45" customHeight="1" x14ac:dyDescent="0.25">
      <c r="A59" s="41">
        <v>1</v>
      </c>
      <c r="B59" s="41">
        <v>5</v>
      </c>
      <c r="C59" s="41">
        <v>1</v>
      </c>
      <c r="D59" s="170" t="s">
        <v>1223</v>
      </c>
      <c r="E59" s="41"/>
      <c r="F59" s="41"/>
      <c r="G59" s="41"/>
      <c r="H59" s="41"/>
      <c r="I59" s="41"/>
      <c r="J59" s="41"/>
      <c r="K59" s="41"/>
      <c r="L59" s="41"/>
      <c r="M59" s="41">
        <v>1</v>
      </c>
      <c r="N59" s="147" t="s">
        <v>978</v>
      </c>
      <c r="O59" s="41"/>
      <c r="P59" s="41"/>
      <c r="Q59" s="41"/>
      <c r="R59" s="41"/>
      <c r="S59" s="170" t="s">
        <v>1221</v>
      </c>
      <c r="T59" s="41"/>
      <c r="U59" s="45">
        <v>43727</v>
      </c>
      <c r="V59" s="170">
        <v>1</v>
      </c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>
        <v>1</v>
      </c>
      <c r="AI59" s="170"/>
      <c r="AJ59" s="41"/>
      <c r="AK59" s="41"/>
      <c r="AL59" s="41"/>
      <c r="AM59" s="41"/>
      <c r="AN59" s="41"/>
      <c r="AO59" s="45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</row>
    <row r="60" spans="1:468" x14ac:dyDescent="0.25">
      <c r="A60" s="41">
        <v>2</v>
      </c>
      <c r="B60" s="41">
        <v>1</v>
      </c>
      <c r="C60" s="40"/>
      <c r="D60" s="170" t="s">
        <v>368</v>
      </c>
      <c r="E60" s="41"/>
      <c r="F60" s="40"/>
      <c r="G60" s="40"/>
      <c r="H60" s="40"/>
      <c r="I60" s="40"/>
      <c r="J60" s="41">
        <v>1</v>
      </c>
      <c r="K60" s="40"/>
      <c r="L60" s="40"/>
      <c r="M60" s="41">
        <v>4</v>
      </c>
      <c r="N60" s="41"/>
      <c r="O60" s="41">
        <v>192</v>
      </c>
      <c r="P60" s="45">
        <v>43404</v>
      </c>
      <c r="Q60" s="45">
        <v>43405</v>
      </c>
      <c r="R60" s="40"/>
      <c r="S60" s="46"/>
      <c r="T60" s="40"/>
      <c r="U60" s="45">
        <v>43481</v>
      </c>
      <c r="V60" s="40"/>
      <c r="W60" s="41">
        <v>1</v>
      </c>
      <c r="X60" s="41" t="s">
        <v>244</v>
      </c>
      <c r="Y60" s="45">
        <v>43481</v>
      </c>
      <c r="Z60" s="40"/>
      <c r="AA60" s="40"/>
      <c r="AB60" s="40"/>
      <c r="AC60" s="40"/>
      <c r="AD60" s="40"/>
      <c r="AE60" s="41">
        <v>1</v>
      </c>
      <c r="AF60" s="40"/>
      <c r="AG60" s="40"/>
      <c r="AH60" s="40"/>
      <c r="AI60" s="41">
        <v>59.9</v>
      </c>
      <c r="AJ60" s="41" t="s">
        <v>245</v>
      </c>
      <c r="AK60" s="45">
        <v>43481</v>
      </c>
      <c r="AL60" s="45">
        <v>43601</v>
      </c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1">
        <v>2</v>
      </c>
      <c r="AX60" s="41" t="s">
        <v>191</v>
      </c>
      <c r="AY60" s="45">
        <v>43483</v>
      </c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</row>
    <row r="61" spans="1:468" x14ac:dyDescent="0.25">
      <c r="A61" s="41">
        <v>2</v>
      </c>
      <c r="B61" s="41">
        <v>1</v>
      </c>
      <c r="C61" s="40"/>
      <c r="D61" s="170" t="s">
        <v>368</v>
      </c>
      <c r="E61" s="41"/>
      <c r="F61" s="40"/>
      <c r="G61" s="40"/>
      <c r="H61" s="40"/>
      <c r="I61" s="40"/>
      <c r="J61" s="41">
        <v>1</v>
      </c>
      <c r="K61" s="40"/>
      <c r="L61" s="40"/>
      <c r="M61" s="41">
        <v>4</v>
      </c>
      <c r="N61" s="41"/>
      <c r="O61" s="41">
        <v>216</v>
      </c>
      <c r="P61" s="45">
        <v>43445</v>
      </c>
      <c r="Q61" s="45">
        <v>43445</v>
      </c>
      <c r="R61" s="40"/>
      <c r="S61" s="41"/>
      <c r="T61" s="40"/>
      <c r="U61" s="45">
        <v>43490</v>
      </c>
      <c r="V61" s="40"/>
      <c r="W61" s="41">
        <v>1</v>
      </c>
      <c r="X61" s="41" t="s">
        <v>246</v>
      </c>
      <c r="Y61" s="45">
        <v>43490</v>
      </c>
      <c r="Z61" s="40"/>
      <c r="AA61" s="40"/>
      <c r="AB61" s="40"/>
      <c r="AC61" s="40"/>
      <c r="AD61" s="40"/>
      <c r="AE61" s="41">
        <v>1</v>
      </c>
      <c r="AF61" s="40"/>
      <c r="AG61" s="40"/>
      <c r="AH61" s="40"/>
      <c r="AI61" s="41">
        <v>47.4</v>
      </c>
      <c r="AJ61" s="41" t="s">
        <v>247</v>
      </c>
      <c r="AK61" s="45">
        <v>43490</v>
      </c>
      <c r="AL61" s="45">
        <v>43641</v>
      </c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1">
        <v>2</v>
      </c>
      <c r="AX61" s="41" t="s">
        <v>191</v>
      </c>
      <c r="AY61" s="45">
        <v>43494</v>
      </c>
      <c r="AZ61" s="65" t="s">
        <v>1248</v>
      </c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</row>
    <row r="62" spans="1:468" x14ac:dyDescent="0.25">
      <c r="A62" s="41">
        <v>2</v>
      </c>
      <c r="B62" s="41">
        <v>1</v>
      </c>
      <c r="C62" s="40"/>
      <c r="D62" s="170" t="s">
        <v>368</v>
      </c>
      <c r="E62" s="41"/>
      <c r="F62" s="40"/>
      <c r="G62" s="40"/>
      <c r="H62" s="40"/>
      <c r="I62" s="40"/>
      <c r="J62" s="41">
        <v>1</v>
      </c>
      <c r="K62" s="40"/>
      <c r="L62" s="40"/>
      <c r="M62" s="41">
        <v>4</v>
      </c>
      <c r="N62" s="41"/>
      <c r="O62" s="41">
        <v>215</v>
      </c>
      <c r="P62" s="45">
        <v>43445</v>
      </c>
      <c r="Q62" s="45">
        <v>43445</v>
      </c>
      <c r="R62" s="40"/>
      <c r="S62" s="41"/>
      <c r="T62" s="40"/>
      <c r="U62" s="45">
        <v>43495</v>
      </c>
      <c r="V62" s="40"/>
      <c r="W62" s="41">
        <v>1</v>
      </c>
      <c r="X62" s="41" t="s">
        <v>921</v>
      </c>
      <c r="Y62" s="45">
        <v>43495</v>
      </c>
      <c r="Z62" s="40"/>
      <c r="AA62" s="40"/>
      <c r="AB62" s="40"/>
      <c r="AC62" s="40"/>
      <c r="AD62" s="40"/>
      <c r="AE62" s="41">
        <v>1</v>
      </c>
      <c r="AF62" s="40"/>
      <c r="AG62" s="40"/>
      <c r="AH62" s="40"/>
      <c r="AI62" s="41">
        <v>59.8</v>
      </c>
      <c r="AJ62" s="41" t="s">
        <v>369</v>
      </c>
      <c r="AK62" s="45">
        <v>43495</v>
      </c>
      <c r="AL62" s="45">
        <v>43676</v>
      </c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1">
        <v>2</v>
      </c>
      <c r="AX62" s="41" t="s">
        <v>191</v>
      </c>
      <c r="AY62" s="45">
        <v>43504</v>
      </c>
      <c r="AZ62" s="41" t="s">
        <v>1248</v>
      </c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</row>
    <row r="63" spans="1:468" x14ac:dyDescent="0.25">
      <c r="A63" s="41">
        <v>2</v>
      </c>
      <c r="B63" s="41">
        <v>1</v>
      </c>
      <c r="C63" s="40"/>
      <c r="D63" s="170" t="s">
        <v>370</v>
      </c>
      <c r="E63" s="41"/>
      <c r="F63" s="40"/>
      <c r="G63" s="40"/>
      <c r="H63" s="40"/>
      <c r="I63" s="40"/>
      <c r="J63" s="41">
        <v>1</v>
      </c>
      <c r="K63" s="40"/>
      <c r="L63" s="40"/>
      <c r="M63" s="41">
        <v>4</v>
      </c>
      <c r="N63" s="41"/>
      <c r="O63" s="41">
        <v>224</v>
      </c>
      <c r="P63" s="45">
        <v>43458</v>
      </c>
      <c r="Q63" s="45">
        <v>43459</v>
      </c>
      <c r="R63" s="40"/>
      <c r="S63" s="41"/>
      <c r="T63" s="41">
        <v>1</v>
      </c>
      <c r="U63" s="45">
        <v>43502</v>
      </c>
      <c r="V63" s="41">
        <v>1</v>
      </c>
      <c r="W63" s="41">
        <v>1</v>
      </c>
      <c r="X63" s="41" t="s">
        <v>371</v>
      </c>
      <c r="Y63" s="45">
        <v>43502</v>
      </c>
      <c r="Z63" s="40"/>
      <c r="AA63" s="40"/>
      <c r="AB63" s="40"/>
      <c r="AC63" s="40"/>
      <c r="AD63" s="40"/>
      <c r="AE63" s="41">
        <v>1</v>
      </c>
      <c r="AF63" s="40"/>
      <c r="AG63" s="40"/>
      <c r="AH63" s="40"/>
      <c r="AI63" s="41">
        <v>43.5</v>
      </c>
      <c r="AJ63" s="41" t="s">
        <v>372</v>
      </c>
      <c r="AK63" s="45">
        <v>43502</v>
      </c>
      <c r="AL63" s="45">
        <v>43683</v>
      </c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1">
        <v>2</v>
      </c>
      <c r="AX63" s="41" t="s">
        <v>191</v>
      </c>
      <c r="AY63" s="45">
        <v>43535</v>
      </c>
      <c r="AZ63" s="41" t="s">
        <v>1248</v>
      </c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</row>
    <row r="64" spans="1:468" x14ac:dyDescent="0.25">
      <c r="A64" s="41">
        <v>2</v>
      </c>
      <c r="B64" s="41">
        <v>1</v>
      </c>
      <c r="C64" s="40"/>
      <c r="D64" s="170" t="s">
        <v>373</v>
      </c>
      <c r="E64" s="41"/>
      <c r="F64" s="40"/>
      <c r="G64" s="40"/>
      <c r="H64" s="40"/>
      <c r="I64" s="40"/>
      <c r="J64" s="41">
        <v>1</v>
      </c>
      <c r="K64" s="40"/>
      <c r="L64" s="40"/>
      <c r="M64" s="41">
        <v>4</v>
      </c>
      <c r="N64" s="41"/>
      <c r="O64" s="41">
        <v>225</v>
      </c>
      <c r="P64" s="45">
        <v>43458</v>
      </c>
      <c r="Q64" s="45">
        <v>43459</v>
      </c>
      <c r="R64" s="40"/>
      <c r="S64" s="65"/>
      <c r="T64" s="40"/>
      <c r="U64" s="45">
        <v>43508</v>
      </c>
      <c r="V64" s="40"/>
      <c r="W64" s="41">
        <v>1</v>
      </c>
      <c r="X64" s="41" t="s">
        <v>374</v>
      </c>
      <c r="Y64" s="45">
        <v>43508</v>
      </c>
      <c r="Z64" s="40"/>
      <c r="AA64" s="40"/>
      <c r="AB64" s="40"/>
      <c r="AC64" s="40"/>
      <c r="AD64" s="40"/>
      <c r="AE64" s="40"/>
      <c r="AF64" s="40"/>
      <c r="AG64" s="40"/>
      <c r="AH64" s="41">
        <v>1</v>
      </c>
      <c r="AI64" s="41">
        <v>59.7</v>
      </c>
      <c r="AJ64" s="40"/>
      <c r="AK64" s="42"/>
      <c r="AL64" s="42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</row>
    <row r="65" spans="1:468" x14ac:dyDescent="0.25">
      <c r="A65" s="41">
        <v>3</v>
      </c>
      <c r="B65" s="41">
        <v>1</v>
      </c>
      <c r="C65" s="40"/>
      <c r="D65" s="170" t="s">
        <v>375</v>
      </c>
      <c r="E65" s="41"/>
      <c r="F65" s="40"/>
      <c r="G65" s="40"/>
      <c r="H65" s="40"/>
      <c r="I65" s="40"/>
      <c r="J65" s="41">
        <v>1</v>
      </c>
      <c r="K65" s="40"/>
      <c r="L65" s="40"/>
      <c r="M65" s="41">
        <v>4</v>
      </c>
      <c r="N65" s="41"/>
      <c r="O65" s="41">
        <v>232</v>
      </c>
      <c r="P65" s="45">
        <v>43462</v>
      </c>
      <c r="Q65" s="42"/>
      <c r="R65" s="40"/>
      <c r="S65" s="41"/>
      <c r="T65" s="40"/>
      <c r="U65" s="45">
        <v>43509</v>
      </c>
      <c r="V65" s="40"/>
      <c r="W65" s="41">
        <v>1</v>
      </c>
      <c r="X65" s="41" t="s">
        <v>376</v>
      </c>
      <c r="Y65" s="45">
        <v>43509</v>
      </c>
      <c r="Z65" s="40"/>
      <c r="AA65" s="40"/>
      <c r="AB65" s="40"/>
      <c r="AC65" s="40"/>
      <c r="AD65" s="40"/>
      <c r="AE65" s="41">
        <v>1</v>
      </c>
      <c r="AF65" s="40"/>
      <c r="AG65" s="40"/>
      <c r="AH65" s="40"/>
      <c r="AI65" s="41">
        <v>69.7</v>
      </c>
      <c r="AJ65" s="41" t="s">
        <v>377</v>
      </c>
      <c r="AK65" s="45">
        <v>43509</v>
      </c>
      <c r="AL65" s="45">
        <v>43690</v>
      </c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</row>
    <row r="66" spans="1:468" x14ac:dyDescent="0.25">
      <c r="A66" s="41">
        <v>2</v>
      </c>
      <c r="B66" s="41">
        <v>2</v>
      </c>
      <c r="C66" s="40"/>
      <c r="D66" s="170" t="s">
        <v>368</v>
      </c>
      <c r="E66" s="41"/>
      <c r="F66" s="40"/>
      <c r="G66" s="40"/>
      <c r="H66" s="40"/>
      <c r="I66" s="40"/>
      <c r="J66" s="41">
        <v>1</v>
      </c>
      <c r="K66" s="40"/>
      <c r="L66" s="40"/>
      <c r="M66" s="41">
        <v>4</v>
      </c>
      <c r="N66" s="41"/>
      <c r="O66" s="41">
        <v>223</v>
      </c>
      <c r="P66" s="45">
        <v>43458</v>
      </c>
      <c r="Q66" s="45">
        <v>43824</v>
      </c>
      <c r="R66" s="40"/>
      <c r="S66" s="41"/>
      <c r="T66" s="40"/>
      <c r="U66" s="45">
        <v>43510</v>
      </c>
      <c r="V66" s="40"/>
      <c r="W66" s="41">
        <v>1</v>
      </c>
      <c r="X66" s="41" t="s">
        <v>378</v>
      </c>
      <c r="Y66" s="45">
        <v>43510</v>
      </c>
      <c r="Z66" s="40"/>
      <c r="AA66" s="40"/>
      <c r="AB66" s="40"/>
      <c r="AC66" s="40"/>
      <c r="AD66" s="40"/>
      <c r="AE66" s="41">
        <v>1</v>
      </c>
      <c r="AF66" s="40"/>
      <c r="AG66" s="40"/>
      <c r="AH66" s="40"/>
      <c r="AI66" s="40"/>
      <c r="AJ66" s="41" t="s">
        <v>379</v>
      </c>
      <c r="AK66" s="45">
        <v>43510</v>
      </c>
      <c r="AL66" s="45">
        <v>43691</v>
      </c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1">
        <v>2</v>
      </c>
      <c r="AX66" s="41" t="s">
        <v>191</v>
      </c>
      <c r="AY66" s="45">
        <v>43545</v>
      </c>
      <c r="AZ66" s="41" t="s">
        <v>1248</v>
      </c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</row>
    <row r="67" spans="1:468" x14ac:dyDescent="0.25">
      <c r="A67" s="41">
        <v>2</v>
      </c>
      <c r="B67" s="41">
        <v>2</v>
      </c>
      <c r="C67" s="40"/>
      <c r="D67" s="170" t="s">
        <v>368</v>
      </c>
      <c r="E67" s="41"/>
      <c r="F67" s="40"/>
      <c r="G67" s="40"/>
      <c r="H67" s="40"/>
      <c r="I67" s="40"/>
      <c r="J67" s="41">
        <v>1</v>
      </c>
      <c r="K67" s="40"/>
      <c r="L67" s="40"/>
      <c r="M67" s="41">
        <v>4</v>
      </c>
      <c r="N67" s="41"/>
      <c r="O67" s="41">
        <v>222</v>
      </c>
      <c r="P67" s="45">
        <v>43458</v>
      </c>
      <c r="Q67" s="45">
        <v>43459</v>
      </c>
      <c r="R67" s="40"/>
      <c r="S67" s="65"/>
      <c r="T67" s="40"/>
      <c r="U67" s="45">
        <v>43510</v>
      </c>
      <c r="V67" s="40"/>
      <c r="W67" s="41">
        <v>1</v>
      </c>
      <c r="X67" s="41" t="s">
        <v>380</v>
      </c>
      <c r="Y67" s="45">
        <v>43510</v>
      </c>
      <c r="Z67" s="40"/>
      <c r="AA67" s="40"/>
      <c r="AB67" s="40"/>
      <c r="AC67" s="40"/>
      <c r="AD67" s="40"/>
      <c r="AE67" s="41">
        <v>1</v>
      </c>
      <c r="AF67" s="40"/>
      <c r="AG67" s="40"/>
      <c r="AH67" s="40"/>
      <c r="AI67" s="40"/>
      <c r="AJ67" s="41" t="s">
        <v>381</v>
      </c>
      <c r="AK67" s="45">
        <v>43510</v>
      </c>
      <c r="AL67" s="45">
        <v>43635</v>
      </c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1">
        <v>2</v>
      </c>
      <c r="AX67" s="41" t="s">
        <v>191</v>
      </c>
      <c r="AY67" s="45">
        <v>43545</v>
      </c>
      <c r="AZ67" s="65" t="s">
        <v>1248</v>
      </c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</row>
    <row r="68" spans="1:468" x14ac:dyDescent="0.25">
      <c r="A68" s="41">
        <v>3</v>
      </c>
      <c r="B68" s="41">
        <v>1</v>
      </c>
      <c r="C68" s="40"/>
      <c r="D68" s="170" t="s">
        <v>113</v>
      </c>
      <c r="E68" s="41"/>
      <c r="F68" s="40"/>
      <c r="G68" s="40"/>
      <c r="H68" s="40"/>
      <c r="I68" s="40"/>
      <c r="J68" s="41">
        <v>1</v>
      </c>
      <c r="K68" s="40"/>
      <c r="L68" s="40"/>
      <c r="M68" s="41">
        <v>4</v>
      </c>
      <c r="N68" s="41"/>
      <c r="O68" s="41">
        <v>229</v>
      </c>
      <c r="P68" s="45">
        <v>43461</v>
      </c>
      <c r="Q68" s="42"/>
      <c r="R68" s="40"/>
      <c r="S68" s="41"/>
      <c r="T68" s="40"/>
      <c r="U68" s="45">
        <v>43497</v>
      </c>
      <c r="V68" s="40"/>
      <c r="W68" s="40"/>
      <c r="X68" s="41" t="s">
        <v>637</v>
      </c>
      <c r="Y68" s="45">
        <v>43497</v>
      </c>
      <c r="Z68" s="40"/>
      <c r="AA68" s="40"/>
      <c r="AB68" s="40"/>
      <c r="AC68" s="40"/>
      <c r="AD68" s="40"/>
      <c r="AE68" s="40"/>
      <c r="AF68" s="40"/>
      <c r="AG68" s="40"/>
      <c r="AH68" s="41">
        <v>1</v>
      </c>
      <c r="AI68" s="41">
        <v>43.1</v>
      </c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</row>
    <row r="69" spans="1:468" x14ac:dyDescent="0.25">
      <c r="A69" s="41">
        <v>1</v>
      </c>
      <c r="B69" s="41">
        <v>1</v>
      </c>
      <c r="C69" s="40"/>
      <c r="D69" s="170" t="s">
        <v>638</v>
      </c>
      <c r="E69" s="41"/>
      <c r="F69" s="40"/>
      <c r="G69" s="40"/>
      <c r="H69" s="40"/>
      <c r="I69" s="40"/>
      <c r="J69" s="41">
        <v>1</v>
      </c>
      <c r="K69" s="40"/>
      <c r="L69" s="40"/>
      <c r="M69" s="41">
        <v>4</v>
      </c>
      <c r="N69" s="41"/>
      <c r="O69" s="41">
        <v>7</v>
      </c>
      <c r="P69" s="45">
        <v>43501</v>
      </c>
      <c r="Q69" s="45">
        <v>43501</v>
      </c>
      <c r="R69" s="40"/>
      <c r="S69" s="41"/>
      <c r="T69" s="41">
        <v>1</v>
      </c>
      <c r="U69" s="45">
        <v>43544</v>
      </c>
      <c r="V69" s="40"/>
      <c r="W69" s="41">
        <v>1</v>
      </c>
      <c r="X69" s="41" t="s">
        <v>639</v>
      </c>
      <c r="Y69" s="45">
        <v>43544</v>
      </c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1">
        <v>2</v>
      </c>
      <c r="BP69" s="40"/>
      <c r="BQ69" s="45">
        <v>43584</v>
      </c>
      <c r="BR69" s="41" t="s">
        <v>1098</v>
      </c>
      <c r="BS69" s="40"/>
      <c r="BT69" s="40"/>
      <c r="BU69" s="40"/>
      <c r="BV69" s="40"/>
      <c r="BW69" s="40"/>
      <c r="BX69" s="40"/>
      <c r="BY69" s="40"/>
      <c r="BZ69" s="40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</row>
    <row r="70" spans="1:468" x14ac:dyDescent="0.25">
      <c r="A70" s="41">
        <v>2</v>
      </c>
      <c r="B70" s="41">
        <v>2</v>
      </c>
      <c r="C70" s="40"/>
      <c r="D70" s="170" t="s">
        <v>640</v>
      </c>
      <c r="E70" s="41"/>
      <c r="F70" s="40"/>
      <c r="G70" s="40"/>
      <c r="H70" s="40"/>
      <c r="I70" s="40"/>
      <c r="J70" s="41">
        <v>1</v>
      </c>
      <c r="K70" s="40"/>
      <c r="L70" s="40"/>
      <c r="M70" s="41">
        <v>4</v>
      </c>
      <c r="N70" s="41"/>
      <c r="O70" s="41">
        <v>14</v>
      </c>
      <c r="P70" s="45">
        <v>43504</v>
      </c>
      <c r="Q70" s="45">
        <v>43504</v>
      </c>
      <c r="R70" s="40"/>
      <c r="S70" s="41"/>
      <c r="T70" s="40"/>
      <c r="U70" s="45">
        <v>43553</v>
      </c>
      <c r="V70" s="40"/>
      <c r="W70" s="41">
        <v>1</v>
      </c>
      <c r="X70" s="41" t="s">
        <v>641</v>
      </c>
      <c r="Y70" s="45">
        <v>43553</v>
      </c>
      <c r="Z70" s="40"/>
      <c r="AA70" s="40"/>
      <c r="AB70" s="40"/>
      <c r="AC70" s="40"/>
      <c r="AD70" s="40"/>
      <c r="AE70" s="40"/>
      <c r="AF70" s="40"/>
      <c r="AG70" s="40"/>
      <c r="AH70" s="41">
        <v>1</v>
      </c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2"/>
      <c r="BR70" s="46"/>
      <c r="BS70" s="40"/>
      <c r="BT70" s="40"/>
      <c r="BU70" s="40"/>
      <c r="BV70" s="40"/>
      <c r="BW70" s="40"/>
      <c r="BX70" s="40"/>
      <c r="BY70" s="40"/>
      <c r="BZ70" s="4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</row>
    <row r="71" spans="1:468" x14ac:dyDescent="0.25">
      <c r="A71" s="41">
        <v>3</v>
      </c>
      <c r="B71" s="41">
        <v>1</v>
      </c>
      <c r="C71" s="40"/>
      <c r="D71" s="170" t="s">
        <v>640</v>
      </c>
      <c r="E71" s="41"/>
      <c r="F71" s="40"/>
      <c r="G71" s="40"/>
      <c r="H71" s="40"/>
      <c r="I71" s="40"/>
      <c r="J71" s="41">
        <v>1</v>
      </c>
      <c r="K71" s="40"/>
      <c r="L71" s="40"/>
      <c r="M71" s="41">
        <v>4</v>
      </c>
      <c r="N71" s="41"/>
      <c r="O71" s="41">
        <v>27</v>
      </c>
      <c r="P71" s="45">
        <v>43525</v>
      </c>
      <c r="Q71" s="42"/>
      <c r="R71" s="40"/>
      <c r="S71" s="65"/>
      <c r="T71" s="40"/>
      <c r="U71" s="45">
        <v>43564</v>
      </c>
      <c r="V71" s="40"/>
      <c r="W71" s="40"/>
      <c r="X71" s="41" t="s">
        <v>642</v>
      </c>
      <c r="Y71" s="45">
        <v>43564</v>
      </c>
      <c r="Z71" s="40"/>
      <c r="AA71" s="40"/>
      <c r="AB71" s="40"/>
      <c r="AC71" s="40"/>
      <c r="AD71" s="40"/>
      <c r="AE71" s="40"/>
      <c r="AF71" s="40"/>
      <c r="AG71" s="40"/>
      <c r="AH71" s="41">
        <v>1</v>
      </c>
      <c r="AI71" s="40"/>
      <c r="AJ71" s="40"/>
      <c r="AK71" s="42"/>
      <c r="AL71" s="42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</row>
    <row r="72" spans="1:468" x14ac:dyDescent="0.25">
      <c r="A72" s="41">
        <v>2</v>
      </c>
      <c r="B72" s="41">
        <v>1</v>
      </c>
      <c r="C72" s="40"/>
      <c r="D72" s="170" t="s">
        <v>640</v>
      </c>
      <c r="E72" s="41"/>
      <c r="F72" s="40"/>
      <c r="G72" s="40"/>
      <c r="H72" s="40"/>
      <c r="I72" s="40"/>
      <c r="J72" s="41">
        <v>1</v>
      </c>
      <c r="K72" s="40"/>
      <c r="L72" s="40"/>
      <c r="M72" s="41">
        <v>4</v>
      </c>
      <c r="N72" s="41"/>
      <c r="O72" s="41">
        <v>38</v>
      </c>
      <c r="P72" s="45">
        <v>43536</v>
      </c>
      <c r="Q72" s="45">
        <v>43537</v>
      </c>
      <c r="R72" s="40"/>
      <c r="S72" s="65"/>
      <c r="T72" s="40"/>
      <c r="U72" s="45">
        <v>43567</v>
      </c>
      <c r="V72" s="40"/>
      <c r="W72" s="41">
        <v>1</v>
      </c>
      <c r="X72" s="41" t="s">
        <v>643</v>
      </c>
      <c r="Y72" s="45">
        <v>43567</v>
      </c>
      <c r="Z72" s="40"/>
      <c r="AA72" s="40"/>
      <c r="AB72" s="40"/>
      <c r="AC72" s="40"/>
      <c r="AD72" s="40"/>
      <c r="AE72" s="40"/>
      <c r="AF72" s="40"/>
      <c r="AG72" s="40"/>
      <c r="AH72" s="41">
        <v>1</v>
      </c>
      <c r="AI72" s="40"/>
      <c r="AJ72" s="40"/>
      <c r="AK72" s="42"/>
      <c r="AL72" s="42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</row>
    <row r="73" spans="1:468" x14ac:dyDescent="0.25">
      <c r="A73" s="41">
        <v>2</v>
      </c>
      <c r="B73" s="41">
        <v>1</v>
      </c>
      <c r="C73" s="40"/>
      <c r="D73" s="170" t="s">
        <v>368</v>
      </c>
      <c r="E73" s="41"/>
      <c r="F73" s="40"/>
      <c r="G73" s="40"/>
      <c r="H73" s="40"/>
      <c r="I73" s="40"/>
      <c r="J73" s="41">
        <v>1</v>
      </c>
      <c r="K73" s="40"/>
      <c r="L73" s="40"/>
      <c r="M73" s="41">
        <v>4</v>
      </c>
      <c r="N73" s="41"/>
      <c r="O73" s="41">
        <v>42</v>
      </c>
      <c r="P73" s="45">
        <v>43538</v>
      </c>
      <c r="Q73" s="45">
        <v>43539</v>
      </c>
      <c r="R73" s="40"/>
      <c r="S73" s="41"/>
      <c r="T73" s="40"/>
      <c r="U73" s="45">
        <v>43599</v>
      </c>
      <c r="V73" s="40"/>
      <c r="W73" s="41">
        <v>1</v>
      </c>
      <c r="X73" s="41" t="s">
        <v>737</v>
      </c>
      <c r="Y73" s="45">
        <v>43599</v>
      </c>
      <c r="Z73" s="40"/>
      <c r="AA73" s="40"/>
      <c r="AB73" s="40"/>
      <c r="AC73" s="40"/>
      <c r="AD73" s="40"/>
      <c r="AE73" s="41">
        <v>1</v>
      </c>
      <c r="AF73" s="40"/>
      <c r="AG73" s="40"/>
      <c r="AH73" s="40"/>
      <c r="AI73" s="41">
        <v>61.2</v>
      </c>
      <c r="AJ73" s="41" t="s">
        <v>738</v>
      </c>
      <c r="AK73" s="45">
        <v>43599</v>
      </c>
      <c r="AL73" s="45">
        <v>43783</v>
      </c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1">
        <v>2</v>
      </c>
      <c r="AX73" s="41" t="s">
        <v>191</v>
      </c>
      <c r="AY73" s="45">
        <v>43641</v>
      </c>
      <c r="AZ73" s="41" t="s">
        <v>1099</v>
      </c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</row>
    <row r="74" spans="1:468" x14ac:dyDescent="0.25">
      <c r="A74" s="41">
        <v>2</v>
      </c>
      <c r="B74" s="41">
        <v>2</v>
      </c>
      <c r="C74" s="40"/>
      <c r="D74" s="170" t="s">
        <v>368</v>
      </c>
      <c r="E74" s="41"/>
      <c r="F74" s="40"/>
      <c r="G74" s="40"/>
      <c r="H74" s="40"/>
      <c r="I74" s="40"/>
      <c r="J74" s="41">
        <v>1</v>
      </c>
      <c r="K74" s="40"/>
      <c r="L74" s="40"/>
      <c r="M74" s="41">
        <v>4</v>
      </c>
      <c r="N74" s="41"/>
      <c r="O74" s="41">
        <v>56</v>
      </c>
      <c r="P74" s="45">
        <v>43571</v>
      </c>
      <c r="Q74" s="45">
        <v>43573</v>
      </c>
      <c r="R74" s="40"/>
      <c r="S74" s="41"/>
      <c r="T74" s="40"/>
      <c r="U74" s="45">
        <v>43608</v>
      </c>
      <c r="V74" s="40"/>
      <c r="W74" s="41">
        <v>1</v>
      </c>
      <c r="X74" s="41" t="s">
        <v>739</v>
      </c>
      <c r="Y74" s="45">
        <v>43608</v>
      </c>
      <c r="Z74" s="40"/>
      <c r="AA74" s="40"/>
      <c r="AB74" s="40"/>
      <c r="AC74" s="40"/>
      <c r="AD74" s="40"/>
      <c r="AE74" s="41">
        <v>1</v>
      </c>
      <c r="AF74" s="40"/>
      <c r="AG74" s="40"/>
      <c r="AH74" s="40"/>
      <c r="AI74" s="40"/>
      <c r="AJ74" s="41" t="s">
        <v>740</v>
      </c>
      <c r="AK74" s="45">
        <v>43608</v>
      </c>
      <c r="AL74" s="45">
        <v>43792</v>
      </c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1">
        <v>2</v>
      </c>
      <c r="AX74" s="41" t="s">
        <v>191</v>
      </c>
      <c r="AY74" s="45">
        <v>43649</v>
      </c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</row>
    <row r="75" spans="1:468" x14ac:dyDescent="0.25">
      <c r="A75" s="41">
        <v>2</v>
      </c>
      <c r="B75" s="41">
        <v>2</v>
      </c>
      <c r="C75" s="40"/>
      <c r="D75" s="170" t="s">
        <v>741</v>
      </c>
      <c r="E75" s="41"/>
      <c r="F75" s="40"/>
      <c r="G75" s="40"/>
      <c r="H75" s="40"/>
      <c r="I75" s="40"/>
      <c r="J75" s="41">
        <v>1</v>
      </c>
      <c r="K75" s="40"/>
      <c r="L75" s="40"/>
      <c r="M75" s="41">
        <v>4</v>
      </c>
      <c r="N75" s="41"/>
      <c r="O75" s="41">
        <v>58</v>
      </c>
      <c r="P75" s="45">
        <v>43571</v>
      </c>
      <c r="Q75" s="45">
        <v>43573</v>
      </c>
      <c r="R75" s="40"/>
      <c r="S75" s="41"/>
      <c r="T75" s="40"/>
      <c r="U75" s="45">
        <v>43608</v>
      </c>
      <c r="V75" s="40"/>
      <c r="W75" s="41">
        <v>1</v>
      </c>
      <c r="X75" s="41" t="s">
        <v>742</v>
      </c>
      <c r="Y75" s="45">
        <v>43608</v>
      </c>
      <c r="Z75" s="40"/>
      <c r="AA75" s="40"/>
      <c r="AB75" s="40"/>
      <c r="AC75" s="40"/>
      <c r="AD75" s="40"/>
      <c r="AE75" s="41">
        <v>1</v>
      </c>
      <c r="AF75" s="40"/>
      <c r="AG75" s="40"/>
      <c r="AH75" s="40"/>
      <c r="AI75" s="40"/>
      <c r="AJ75" s="41" t="s">
        <v>743</v>
      </c>
      <c r="AK75" s="45">
        <v>43608</v>
      </c>
      <c r="AL75" s="45">
        <v>43792</v>
      </c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1">
        <v>2</v>
      </c>
      <c r="AX75" s="41" t="s">
        <v>191</v>
      </c>
      <c r="AY75" s="45">
        <v>43649</v>
      </c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</row>
    <row r="76" spans="1:468" x14ac:dyDescent="0.25">
      <c r="A76" s="41">
        <v>2</v>
      </c>
      <c r="B76" s="41">
        <v>2</v>
      </c>
      <c r="C76" s="93"/>
      <c r="D76" s="170" t="s">
        <v>368</v>
      </c>
      <c r="E76" s="93"/>
      <c r="F76" s="93"/>
      <c r="G76" s="93"/>
      <c r="H76" s="93"/>
      <c r="I76" s="93"/>
      <c r="J76" s="41">
        <v>1</v>
      </c>
      <c r="K76" s="93"/>
      <c r="L76" s="93"/>
      <c r="M76" s="41">
        <v>4</v>
      </c>
      <c r="N76" s="41"/>
      <c r="O76" s="41">
        <v>57</v>
      </c>
      <c r="P76" s="45">
        <v>43571</v>
      </c>
      <c r="Q76" s="45">
        <v>43573</v>
      </c>
      <c r="R76" s="41"/>
      <c r="S76" s="65"/>
      <c r="T76" s="102"/>
      <c r="U76" s="45">
        <v>43608</v>
      </c>
      <c r="V76" s="102"/>
      <c r="W76" s="41">
        <v>1</v>
      </c>
      <c r="X76" s="41" t="s">
        <v>744</v>
      </c>
      <c r="Y76" s="45">
        <v>43608</v>
      </c>
      <c r="Z76" s="41"/>
      <c r="AA76" s="41"/>
      <c r="AB76" s="41"/>
      <c r="AC76" s="41"/>
      <c r="AD76" s="41"/>
      <c r="AE76" s="41">
        <v>1</v>
      </c>
      <c r="AF76" s="41"/>
      <c r="AG76" s="41"/>
      <c r="AH76" s="41"/>
      <c r="AI76" s="41"/>
      <c r="AJ76" s="41" t="s">
        <v>745</v>
      </c>
      <c r="AK76" s="45">
        <v>43608</v>
      </c>
      <c r="AL76" s="45">
        <v>43792</v>
      </c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>
        <v>2</v>
      </c>
      <c r="AX76" s="41" t="s">
        <v>191</v>
      </c>
      <c r="AY76" s="45">
        <v>43648</v>
      </c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</row>
    <row r="77" spans="1:468" x14ac:dyDescent="0.25">
      <c r="A77" s="41">
        <v>2</v>
      </c>
      <c r="B77" s="41">
        <v>2</v>
      </c>
      <c r="C77" s="93"/>
      <c r="D77" s="170" t="s">
        <v>368</v>
      </c>
      <c r="E77" s="93"/>
      <c r="F77" s="93"/>
      <c r="G77" s="93"/>
      <c r="H77" s="93"/>
      <c r="I77" s="93"/>
      <c r="J77" s="41">
        <v>1</v>
      </c>
      <c r="K77" s="93"/>
      <c r="L77" s="93"/>
      <c r="M77" s="41">
        <v>4</v>
      </c>
      <c r="N77" s="41"/>
      <c r="O77" s="41">
        <v>59</v>
      </c>
      <c r="P77" s="45">
        <v>43571</v>
      </c>
      <c r="Q77" s="45">
        <v>43573</v>
      </c>
      <c r="R77" s="41"/>
      <c r="S77" s="65"/>
      <c r="T77" s="102"/>
      <c r="U77" s="45">
        <v>43608</v>
      </c>
      <c r="V77" s="102"/>
      <c r="W77" s="41">
        <v>1</v>
      </c>
      <c r="X77" s="41" t="s">
        <v>746</v>
      </c>
      <c r="Y77" s="45">
        <v>43608</v>
      </c>
      <c r="Z77" s="41"/>
      <c r="AA77" s="41"/>
      <c r="AB77" s="41"/>
      <c r="AC77" s="41"/>
      <c r="AD77" s="41"/>
      <c r="AE77" s="41">
        <v>1</v>
      </c>
      <c r="AF77" s="41"/>
      <c r="AG77" s="41"/>
      <c r="AH77" s="41"/>
      <c r="AI77" s="41"/>
      <c r="AJ77" s="41" t="s">
        <v>747</v>
      </c>
      <c r="AK77" s="45">
        <v>43608</v>
      </c>
      <c r="AL77" s="45">
        <v>43792</v>
      </c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>
        <v>2</v>
      </c>
      <c r="AX77" s="41" t="s">
        <v>191</v>
      </c>
      <c r="AY77" s="45">
        <v>43648</v>
      </c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</row>
    <row r="78" spans="1:468" x14ac:dyDescent="0.25">
      <c r="A78" s="41">
        <v>2</v>
      </c>
      <c r="B78" s="41">
        <v>2</v>
      </c>
      <c r="C78" s="93"/>
      <c r="D78" s="170" t="s">
        <v>368</v>
      </c>
      <c r="E78" s="93"/>
      <c r="F78" s="93"/>
      <c r="G78" s="93"/>
      <c r="H78" s="93"/>
      <c r="I78" s="93"/>
      <c r="J78" s="41">
        <v>1</v>
      </c>
      <c r="K78" s="93"/>
      <c r="L78" s="93"/>
      <c r="M78" s="41">
        <v>4</v>
      </c>
      <c r="N78" s="41"/>
      <c r="O78" s="41">
        <v>60</v>
      </c>
      <c r="P78" s="45">
        <v>43571</v>
      </c>
      <c r="Q78" s="45">
        <v>43573</v>
      </c>
      <c r="R78" s="41"/>
      <c r="S78" s="41"/>
      <c r="T78" s="102"/>
      <c r="U78" s="45">
        <v>43608</v>
      </c>
      <c r="V78" s="102"/>
      <c r="W78" s="41">
        <v>1</v>
      </c>
      <c r="X78" s="41" t="s">
        <v>748</v>
      </c>
      <c r="Y78" s="45">
        <v>43608</v>
      </c>
      <c r="Z78" s="41"/>
      <c r="AA78" s="41"/>
      <c r="AB78" s="41"/>
      <c r="AC78" s="41"/>
      <c r="AD78" s="41"/>
      <c r="AE78" s="41">
        <v>1</v>
      </c>
      <c r="AF78" s="41"/>
      <c r="AG78" s="41"/>
      <c r="AH78" s="41"/>
      <c r="AI78" s="41"/>
      <c r="AJ78" s="41" t="s">
        <v>749</v>
      </c>
      <c r="AK78" s="45">
        <v>43608</v>
      </c>
      <c r="AL78" s="45">
        <v>43792</v>
      </c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>
        <v>2</v>
      </c>
      <c r="AX78" s="41" t="s">
        <v>191</v>
      </c>
      <c r="AY78" s="45">
        <v>43648</v>
      </c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</row>
    <row r="79" spans="1:468" x14ac:dyDescent="0.25">
      <c r="A79" s="41">
        <v>2</v>
      </c>
      <c r="B79" s="41">
        <v>2</v>
      </c>
      <c r="C79" s="93"/>
      <c r="D79" s="170" t="s">
        <v>640</v>
      </c>
      <c r="E79" s="93"/>
      <c r="F79" s="93"/>
      <c r="G79" s="93"/>
      <c r="H79" s="93"/>
      <c r="I79" s="93"/>
      <c r="J79" s="41">
        <v>1</v>
      </c>
      <c r="K79" s="93"/>
      <c r="L79" s="93"/>
      <c r="M79" s="41">
        <v>4</v>
      </c>
      <c r="N79" s="41"/>
      <c r="O79" s="41">
        <v>67</v>
      </c>
      <c r="P79" s="45">
        <v>43572</v>
      </c>
      <c r="Q79" s="45">
        <v>43574</v>
      </c>
      <c r="R79" s="41"/>
      <c r="S79" s="41"/>
      <c r="T79" s="102"/>
      <c r="U79" s="45">
        <v>43608</v>
      </c>
      <c r="V79" s="102"/>
      <c r="W79" s="41"/>
      <c r="X79" s="41" t="s">
        <v>750</v>
      </c>
      <c r="Y79" s="45">
        <v>43608</v>
      </c>
      <c r="Z79" s="41"/>
      <c r="AA79" s="41"/>
      <c r="AB79" s="41"/>
      <c r="AC79" s="41"/>
      <c r="AD79" s="41"/>
      <c r="AE79" s="41"/>
      <c r="AF79" s="41"/>
      <c r="AG79" s="41"/>
      <c r="AH79" s="41">
        <v>1</v>
      </c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</row>
    <row r="80" spans="1:468" x14ac:dyDescent="0.25">
      <c r="A80" s="41">
        <v>2</v>
      </c>
      <c r="B80" s="41">
        <v>2</v>
      </c>
      <c r="C80" s="93"/>
      <c r="D80" s="170" t="s">
        <v>368</v>
      </c>
      <c r="E80" s="93"/>
      <c r="F80" s="93"/>
      <c r="G80" s="93"/>
      <c r="H80" s="93"/>
      <c r="I80" s="93"/>
      <c r="J80" s="41">
        <v>1</v>
      </c>
      <c r="K80" s="93"/>
      <c r="L80" s="93"/>
      <c r="M80" s="41">
        <v>4</v>
      </c>
      <c r="N80" s="41"/>
      <c r="O80" s="41">
        <v>68</v>
      </c>
      <c r="P80" s="45">
        <v>43572</v>
      </c>
      <c r="Q80" s="45">
        <v>43574</v>
      </c>
      <c r="R80" s="41"/>
      <c r="S80" s="41"/>
      <c r="T80" s="102"/>
      <c r="U80" s="45">
        <v>43608</v>
      </c>
      <c r="V80" s="102"/>
      <c r="W80" s="41">
        <v>1</v>
      </c>
      <c r="X80" s="41" t="s">
        <v>751</v>
      </c>
      <c r="Y80" s="45">
        <v>43608</v>
      </c>
      <c r="Z80" s="41"/>
      <c r="AA80" s="41"/>
      <c r="AB80" s="41"/>
      <c r="AC80" s="41"/>
      <c r="AD80" s="41"/>
      <c r="AE80" s="41">
        <v>1</v>
      </c>
      <c r="AF80" s="41"/>
      <c r="AG80" s="41"/>
      <c r="AH80" s="102"/>
      <c r="AI80" s="41"/>
      <c r="AJ80" s="41" t="s">
        <v>752</v>
      </c>
      <c r="AK80" s="45">
        <v>43608</v>
      </c>
      <c r="AL80" s="45">
        <v>43792</v>
      </c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>
        <v>2</v>
      </c>
      <c r="AX80" s="41" t="s">
        <v>191</v>
      </c>
      <c r="AY80" s="45">
        <v>43649</v>
      </c>
      <c r="AZ80" s="41" t="s">
        <v>1249</v>
      </c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</row>
    <row r="81" spans="1:468" x14ac:dyDescent="0.25">
      <c r="A81" s="41">
        <v>2</v>
      </c>
      <c r="B81" s="41">
        <v>2</v>
      </c>
      <c r="C81" s="93"/>
      <c r="D81" s="170" t="s">
        <v>368</v>
      </c>
      <c r="E81" s="93"/>
      <c r="F81" s="93"/>
      <c r="G81" s="93"/>
      <c r="H81" s="93"/>
      <c r="I81" s="93"/>
      <c r="J81" s="41">
        <v>1</v>
      </c>
      <c r="K81" s="93"/>
      <c r="L81" s="93"/>
      <c r="M81" s="41">
        <v>4</v>
      </c>
      <c r="N81" s="41"/>
      <c r="O81" s="41">
        <v>65</v>
      </c>
      <c r="P81" s="45">
        <v>43572</v>
      </c>
      <c r="Q81" s="45">
        <v>43574</v>
      </c>
      <c r="R81" s="41"/>
      <c r="S81" s="65"/>
      <c r="T81" s="102"/>
      <c r="U81" s="45">
        <v>43609</v>
      </c>
      <c r="V81" s="102"/>
      <c r="W81" s="41">
        <v>1</v>
      </c>
      <c r="X81" s="41" t="s">
        <v>753</v>
      </c>
      <c r="Y81" s="45">
        <v>43609</v>
      </c>
      <c r="Z81" s="41"/>
      <c r="AA81" s="41"/>
      <c r="AB81" s="41"/>
      <c r="AC81" s="41"/>
      <c r="AD81" s="41"/>
      <c r="AE81" s="41">
        <v>1</v>
      </c>
      <c r="AF81" s="93"/>
      <c r="AG81" s="41"/>
      <c r="AH81" s="41"/>
      <c r="AI81" s="41"/>
      <c r="AJ81" s="41" t="s">
        <v>754</v>
      </c>
      <c r="AK81" s="45">
        <v>43609</v>
      </c>
      <c r="AL81" s="45">
        <v>43793</v>
      </c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>
        <v>2</v>
      </c>
      <c r="AX81" s="41" t="s">
        <v>191</v>
      </c>
      <c r="AY81" s="45">
        <v>43651</v>
      </c>
      <c r="AZ81" s="65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5"/>
      <c r="BR81" s="41"/>
      <c r="BS81" s="41"/>
      <c r="BT81" s="41"/>
      <c r="BU81" s="41"/>
      <c r="BV81" s="41"/>
      <c r="BW81" s="41"/>
      <c r="BX81" s="41"/>
      <c r="BY81" s="41"/>
      <c r="BZ81" s="4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</row>
    <row r="82" spans="1:468" x14ac:dyDescent="0.25">
      <c r="A82" s="41">
        <v>2</v>
      </c>
      <c r="B82" s="41">
        <v>2</v>
      </c>
      <c r="C82" s="93"/>
      <c r="D82" s="170" t="s">
        <v>368</v>
      </c>
      <c r="E82" s="93"/>
      <c r="F82" s="93"/>
      <c r="G82" s="93"/>
      <c r="H82" s="93"/>
      <c r="I82" s="93"/>
      <c r="J82" s="41">
        <v>1</v>
      </c>
      <c r="K82" s="93"/>
      <c r="L82" s="93"/>
      <c r="M82" s="41">
        <v>4</v>
      </c>
      <c r="N82" s="41"/>
      <c r="O82" s="41">
        <v>63</v>
      </c>
      <c r="P82" s="45">
        <v>43572</v>
      </c>
      <c r="Q82" s="45">
        <v>43574</v>
      </c>
      <c r="R82" s="41"/>
      <c r="S82" s="41"/>
      <c r="T82" s="102"/>
      <c r="U82" s="45">
        <v>43609</v>
      </c>
      <c r="V82" s="102"/>
      <c r="W82" s="41">
        <v>1</v>
      </c>
      <c r="X82" s="41" t="s">
        <v>755</v>
      </c>
      <c r="Y82" s="45">
        <v>43609</v>
      </c>
      <c r="Z82" s="41"/>
      <c r="AA82" s="41"/>
      <c r="AB82" s="41"/>
      <c r="AC82" s="41"/>
      <c r="AD82" s="41"/>
      <c r="AE82" s="41">
        <v>1</v>
      </c>
      <c r="AF82" s="41"/>
      <c r="AG82" s="41"/>
      <c r="AH82" s="41"/>
      <c r="AI82" s="41"/>
      <c r="AJ82" s="41" t="s">
        <v>756</v>
      </c>
      <c r="AK82" s="45">
        <v>43609</v>
      </c>
      <c r="AL82" s="45">
        <v>43793</v>
      </c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>
        <v>2</v>
      </c>
      <c r="AX82" s="41" t="s">
        <v>191</v>
      </c>
      <c r="AY82" s="45">
        <v>43651</v>
      </c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</row>
    <row r="83" spans="1:468" x14ac:dyDescent="0.25">
      <c r="A83" s="41">
        <v>2</v>
      </c>
      <c r="B83" s="41">
        <v>2</v>
      </c>
      <c r="C83" s="93"/>
      <c r="D83" s="170" t="s">
        <v>368</v>
      </c>
      <c r="E83" s="93"/>
      <c r="F83" s="93"/>
      <c r="G83" s="93"/>
      <c r="H83" s="93"/>
      <c r="I83" s="93"/>
      <c r="J83" s="41">
        <v>1</v>
      </c>
      <c r="K83" s="93"/>
      <c r="L83" s="93"/>
      <c r="M83" s="41">
        <v>4</v>
      </c>
      <c r="N83" s="41"/>
      <c r="O83" s="41">
        <v>66</v>
      </c>
      <c r="P83" s="45">
        <v>43572</v>
      </c>
      <c r="Q83" s="45">
        <v>43574</v>
      </c>
      <c r="R83" s="41"/>
      <c r="S83" s="41"/>
      <c r="T83" s="102"/>
      <c r="U83" s="45">
        <v>43609</v>
      </c>
      <c r="V83" s="102"/>
      <c r="W83" s="41">
        <v>1</v>
      </c>
      <c r="X83" s="41" t="s">
        <v>757</v>
      </c>
      <c r="Y83" s="45">
        <v>43609</v>
      </c>
      <c r="Z83" s="41"/>
      <c r="AA83" s="41"/>
      <c r="AB83" s="41"/>
      <c r="AC83" s="41"/>
      <c r="AD83" s="41"/>
      <c r="AE83" s="41">
        <v>1</v>
      </c>
      <c r="AF83" s="41"/>
      <c r="AG83" s="41"/>
      <c r="AH83" s="41"/>
      <c r="AI83" s="41"/>
      <c r="AJ83" s="41" t="s">
        <v>758</v>
      </c>
      <c r="AK83" s="45">
        <v>43609</v>
      </c>
      <c r="AL83" s="45">
        <v>43793</v>
      </c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>
        <v>2</v>
      </c>
      <c r="AX83" s="41" t="s">
        <v>191</v>
      </c>
      <c r="AY83" s="45">
        <v>43650</v>
      </c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</row>
    <row r="84" spans="1:468" x14ac:dyDescent="0.25">
      <c r="A84" s="41">
        <v>2</v>
      </c>
      <c r="B84" s="41">
        <v>2</v>
      </c>
      <c r="C84" s="93"/>
      <c r="D84" s="170" t="s">
        <v>368</v>
      </c>
      <c r="E84" s="93"/>
      <c r="F84" s="93"/>
      <c r="G84" s="93"/>
      <c r="H84" s="93"/>
      <c r="I84" s="93"/>
      <c r="J84" s="41">
        <v>1</v>
      </c>
      <c r="K84" s="93"/>
      <c r="L84" s="93"/>
      <c r="M84" s="41">
        <v>4</v>
      </c>
      <c r="N84" s="41"/>
      <c r="O84" s="41">
        <v>64</v>
      </c>
      <c r="P84" s="45">
        <v>43572</v>
      </c>
      <c r="Q84" s="45">
        <v>43574</v>
      </c>
      <c r="R84" s="41"/>
      <c r="S84" s="65"/>
      <c r="T84" s="102"/>
      <c r="U84" s="45">
        <v>43609</v>
      </c>
      <c r="V84" s="102"/>
      <c r="W84" s="41">
        <v>1</v>
      </c>
      <c r="X84" s="41" t="s">
        <v>759</v>
      </c>
      <c r="Y84" s="45">
        <v>43609</v>
      </c>
      <c r="Z84" s="41"/>
      <c r="AA84" s="41"/>
      <c r="AB84" s="41"/>
      <c r="AC84" s="41"/>
      <c r="AD84" s="41"/>
      <c r="AE84" s="41">
        <v>1</v>
      </c>
      <c r="AF84" s="41"/>
      <c r="AG84" s="41"/>
      <c r="AH84" s="41"/>
      <c r="AI84" s="41"/>
      <c r="AJ84" s="41" t="s">
        <v>760</v>
      </c>
      <c r="AK84" s="45">
        <v>43609</v>
      </c>
      <c r="AL84" s="45">
        <v>43793</v>
      </c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>
        <v>2</v>
      </c>
      <c r="AX84" s="41" t="s">
        <v>191</v>
      </c>
      <c r="AY84" s="45">
        <v>43650</v>
      </c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</row>
    <row r="85" spans="1:468" x14ac:dyDescent="0.25">
      <c r="A85" s="41">
        <v>2</v>
      </c>
      <c r="B85" s="41">
        <v>2</v>
      </c>
      <c r="C85" s="93"/>
      <c r="D85" s="170" t="s">
        <v>368</v>
      </c>
      <c r="E85" s="93"/>
      <c r="F85" s="93"/>
      <c r="G85" s="93"/>
      <c r="H85" s="93"/>
      <c r="I85" s="93"/>
      <c r="J85" s="41">
        <v>1</v>
      </c>
      <c r="K85" s="93"/>
      <c r="L85" s="93"/>
      <c r="M85" s="41">
        <v>4</v>
      </c>
      <c r="N85" s="41"/>
      <c r="O85" s="41">
        <v>52</v>
      </c>
      <c r="P85" s="45">
        <v>43564</v>
      </c>
      <c r="Q85" s="45">
        <v>43564</v>
      </c>
      <c r="R85" s="41"/>
      <c r="S85" s="65"/>
      <c r="T85" s="102"/>
      <c r="U85" s="45">
        <v>43609</v>
      </c>
      <c r="V85" s="102"/>
      <c r="W85" s="41">
        <v>1</v>
      </c>
      <c r="X85" s="41" t="s">
        <v>761</v>
      </c>
      <c r="Y85" s="45">
        <v>43609</v>
      </c>
      <c r="Z85" s="41"/>
      <c r="AA85" s="41"/>
      <c r="AB85" s="41"/>
      <c r="AC85" s="41"/>
      <c r="AD85" s="41"/>
      <c r="AE85" s="41">
        <v>1</v>
      </c>
      <c r="AF85" s="41"/>
      <c r="AG85" s="41"/>
      <c r="AH85" s="41"/>
      <c r="AI85" s="41"/>
      <c r="AJ85" s="41" t="s">
        <v>762</v>
      </c>
      <c r="AK85" s="45">
        <v>43609</v>
      </c>
      <c r="AL85" s="45">
        <v>43793</v>
      </c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>
        <v>2</v>
      </c>
      <c r="AX85" s="41" t="s">
        <v>191</v>
      </c>
      <c r="AY85" s="45">
        <v>43650</v>
      </c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5"/>
      <c r="BR85" s="41"/>
      <c r="BS85" s="41"/>
      <c r="BT85" s="41"/>
      <c r="BU85" s="41"/>
      <c r="BV85" s="41"/>
      <c r="BW85" s="41"/>
      <c r="BX85" s="41"/>
      <c r="BY85" s="41"/>
      <c r="BZ85" s="41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</row>
    <row r="86" spans="1:468" x14ac:dyDescent="0.25">
      <c r="A86" s="41">
        <v>2</v>
      </c>
      <c r="B86" s="41">
        <v>2</v>
      </c>
      <c r="C86" s="93"/>
      <c r="D86" s="170" t="s">
        <v>368</v>
      </c>
      <c r="E86" s="93"/>
      <c r="F86" s="93"/>
      <c r="G86" s="93"/>
      <c r="H86" s="93"/>
      <c r="I86" s="93"/>
      <c r="J86" s="41">
        <v>1</v>
      </c>
      <c r="K86" s="93"/>
      <c r="L86" s="93"/>
      <c r="M86" s="41">
        <v>4</v>
      </c>
      <c r="N86" s="41"/>
      <c r="O86" s="41">
        <v>53</v>
      </c>
      <c r="P86" s="45">
        <v>43564</v>
      </c>
      <c r="Q86" s="45">
        <v>43564</v>
      </c>
      <c r="R86" s="41"/>
      <c r="S86" s="65"/>
      <c r="T86" s="102"/>
      <c r="U86" s="45">
        <v>43609</v>
      </c>
      <c r="V86" s="102"/>
      <c r="W86" s="41">
        <v>1</v>
      </c>
      <c r="X86" s="41" t="s">
        <v>763</v>
      </c>
      <c r="Y86" s="45">
        <v>43609</v>
      </c>
      <c r="Z86" s="41"/>
      <c r="AA86" s="41"/>
      <c r="AB86" s="41"/>
      <c r="AC86" s="41"/>
      <c r="AD86" s="41"/>
      <c r="AE86" s="41">
        <v>1</v>
      </c>
      <c r="AF86" s="41"/>
      <c r="AG86" s="41"/>
      <c r="AH86" s="41"/>
      <c r="AI86" s="41"/>
      <c r="AJ86" s="41" t="s">
        <v>764</v>
      </c>
      <c r="AK86" s="45">
        <v>43609</v>
      </c>
      <c r="AL86" s="45">
        <v>43793</v>
      </c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>
        <v>2</v>
      </c>
      <c r="AX86" s="41" t="s">
        <v>191</v>
      </c>
      <c r="AY86" s="45">
        <v>43650</v>
      </c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</row>
    <row r="87" spans="1:468" x14ac:dyDescent="0.25">
      <c r="A87" s="41">
        <v>2</v>
      </c>
      <c r="B87" s="41">
        <v>2</v>
      </c>
      <c r="C87" s="93"/>
      <c r="D87" s="170" t="s">
        <v>368</v>
      </c>
      <c r="E87" s="93"/>
      <c r="F87" s="93"/>
      <c r="G87" s="93"/>
      <c r="H87" s="93"/>
      <c r="I87" s="93"/>
      <c r="J87" s="41">
        <v>1</v>
      </c>
      <c r="K87" s="93"/>
      <c r="L87" s="93"/>
      <c r="M87" s="41">
        <v>4</v>
      </c>
      <c r="N87" s="41"/>
      <c r="O87" s="41">
        <v>54</v>
      </c>
      <c r="P87" s="45">
        <v>43564</v>
      </c>
      <c r="Q87" s="45">
        <v>43564</v>
      </c>
      <c r="R87" s="41"/>
      <c r="S87" s="41"/>
      <c r="T87" s="102"/>
      <c r="U87" s="45">
        <v>43609</v>
      </c>
      <c r="V87" s="102"/>
      <c r="W87" s="41">
        <v>1</v>
      </c>
      <c r="X87" s="41" t="s">
        <v>765</v>
      </c>
      <c r="Y87" s="45">
        <v>43609</v>
      </c>
      <c r="Z87" s="41"/>
      <c r="AA87" s="41"/>
      <c r="AB87" s="41"/>
      <c r="AC87" s="41"/>
      <c r="AD87" s="41"/>
      <c r="AE87" s="41">
        <v>1</v>
      </c>
      <c r="AF87" s="41"/>
      <c r="AG87" s="41"/>
      <c r="AH87" s="41"/>
      <c r="AI87" s="41"/>
      <c r="AJ87" s="41" t="s">
        <v>766</v>
      </c>
      <c r="AK87" s="45">
        <v>43609</v>
      </c>
      <c r="AL87" s="45">
        <v>43793</v>
      </c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>
        <v>2</v>
      </c>
      <c r="AX87" s="41" t="s">
        <v>191</v>
      </c>
      <c r="AY87" s="45">
        <v>43650</v>
      </c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</row>
    <row r="88" spans="1:468" x14ac:dyDescent="0.25">
      <c r="A88" s="41">
        <v>2</v>
      </c>
      <c r="B88" s="41">
        <v>2</v>
      </c>
      <c r="C88" s="93"/>
      <c r="D88" s="170" t="s">
        <v>368</v>
      </c>
      <c r="E88" s="93"/>
      <c r="F88" s="93"/>
      <c r="G88" s="93"/>
      <c r="H88" s="93"/>
      <c r="I88" s="93"/>
      <c r="J88" s="41">
        <v>1</v>
      </c>
      <c r="K88" s="93"/>
      <c r="L88" s="93"/>
      <c r="M88" s="41">
        <v>4</v>
      </c>
      <c r="N88" s="41"/>
      <c r="O88" s="41">
        <v>69</v>
      </c>
      <c r="P88" s="45">
        <v>43572</v>
      </c>
      <c r="Q88" s="45">
        <v>43574</v>
      </c>
      <c r="R88" s="41"/>
      <c r="S88" s="41"/>
      <c r="T88" s="102"/>
      <c r="U88" s="45">
        <v>43613</v>
      </c>
      <c r="V88" s="102"/>
      <c r="W88" s="41">
        <v>1</v>
      </c>
      <c r="X88" s="41" t="s">
        <v>767</v>
      </c>
      <c r="Y88" s="45">
        <v>43613</v>
      </c>
      <c r="Z88" s="41"/>
      <c r="AA88" s="41"/>
      <c r="AB88" s="41"/>
      <c r="AC88" s="41"/>
      <c r="AD88" s="41"/>
      <c r="AE88" s="41">
        <v>1</v>
      </c>
      <c r="AF88" s="41"/>
      <c r="AG88" s="41"/>
      <c r="AH88" s="41"/>
      <c r="AI88" s="41">
        <v>59.9</v>
      </c>
      <c r="AJ88" s="41" t="s">
        <v>768</v>
      </c>
      <c r="AK88" s="45">
        <v>43613</v>
      </c>
      <c r="AL88" s="45">
        <v>43705</v>
      </c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>
        <v>2</v>
      </c>
      <c r="AX88" s="41" t="s">
        <v>191</v>
      </c>
      <c r="AY88" s="45">
        <v>43614</v>
      </c>
      <c r="AZ88" s="41" t="s">
        <v>1248</v>
      </c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</row>
    <row r="89" spans="1:468" x14ac:dyDescent="0.25">
      <c r="A89" s="41">
        <v>1</v>
      </c>
      <c r="B89" s="41">
        <v>1</v>
      </c>
      <c r="C89" s="93"/>
      <c r="D89" s="170" t="s">
        <v>375</v>
      </c>
      <c r="E89" s="93"/>
      <c r="F89" s="93"/>
      <c r="G89" s="93"/>
      <c r="H89" s="93"/>
      <c r="I89" s="93"/>
      <c r="J89" s="41">
        <v>1</v>
      </c>
      <c r="K89" s="93"/>
      <c r="L89" s="93"/>
      <c r="M89" s="41">
        <v>4</v>
      </c>
      <c r="N89" s="41"/>
      <c r="O89" s="41">
        <v>81</v>
      </c>
      <c r="P89" s="45">
        <v>43574</v>
      </c>
      <c r="Q89" s="45">
        <v>43574</v>
      </c>
      <c r="R89" s="41"/>
      <c r="S89" s="65"/>
      <c r="T89" s="102"/>
      <c r="U89" s="45">
        <v>43615</v>
      </c>
      <c r="V89" s="41">
        <v>1</v>
      </c>
      <c r="W89" s="41">
        <v>1</v>
      </c>
      <c r="X89" s="41" t="s">
        <v>769</v>
      </c>
      <c r="Y89" s="45">
        <v>43615</v>
      </c>
      <c r="Z89" s="41"/>
      <c r="AA89" s="41"/>
      <c r="AB89" s="41"/>
      <c r="AC89" s="41"/>
      <c r="AD89" s="41"/>
      <c r="AE89" s="41">
        <v>1</v>
      </c>
      <c r="AF89" s="41"/>
      <c r="AG89" s="41"/>
      <c r="AH89" s="102"/>
      <c r="AI89" s="41">
        <v>37.299999999999997</v>
      </c>
      <c r="AJ89" s="41" t="s">
        <v>770</v>
      </c>
      <c r="AK89" s="45">
        <v>43615</v>
      </c>
      <c r="AL89" s="45">
        <v>43799</v>
      </c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</row>
    <row r="90" spans="1:468" x14ac:dyDescent="0.25">
      <c r="A90" s="41">
        <v>1</v>
      </c>
      <c r="B90" s="41">
        <v>1</v>
      </c>
      <c r="C90" s="93"/>
      <c r="D90" s="170" t="s">
        <v>375</v>
      </c>
      <c r="E90" s="93"/>
      <c r="F90" s="93"/>
      <c r="G90" s="93"/>
      <c r="H90" s="93"/>
      <c r="I90" s="93"/>
      <c r="J90" s="41">
        <v>1</v>
      </c>
      <c r="K90" s="93"/>
      <c r="L90" s="93"/>
      <c r="M90" s="41">
        <v>4</v>
      </c>
      <c r="N90" s="41"/>
      <c r="O90" s="41">
        <v>95</v>
      </c>
      <c r="P90" s="45">
        <v>43599</v>
      </c>
      <c r="Q90" s="45">
        <v>43600</v>
      </c>
      <c r="R90" s="41"/>
      <c r="S90" s="41"/>
      <c r="T90" s="102"/>
      <c r="U90" s="45">
        <v>43647</v>
      </c>
      <c r="V90" s="41">
        <v>1</v>
      </c>
      <c r="W90" s="41">
        <v>1</v>
      </c>
      <c r="X90" s="41" t="s">
        <v>1100</v>
      </c>
      <c r="Y90" s="45">
        <v>43647</v>
      </c>
      <c r="Z90" s="41"/>
      <c r="AA90" s="41"/>
      <c r="AB90" s="41"/>
      <c r="AC90" s="41"/>
      <c r="AD90" s="41"/>
      <c r="AE90" s="41">
        <v>1</v>
      </c>
      <c r="AF90" s="41"/>
      <c r="AG90" s="41"/>
      <c r="AH90" s="41"/>
      <c r="AI90" s="41">
        <v>36.299999999999997</v>
      </c>
      <c r="AJ90" s="41" t="s">
        <v>1101</v>
      </c>
      <c r="AK90" s="45">
        <v>43647</v>
      </c>
      <c r="AL90" s="45">
        <v>43831</v>
      </c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</row>
    <row r="91" spans="1:468" x14ac:dyDescent="0.25">
      <c r="A91" s="41">
        <v>1</v>
      </c>
      <c r="B91" s="41">
        <v>2</v>
      </c>
      <c r="C91" s="93"/>
      <c r="D91" s="170" t="s">
        <v>375</v>
      </c>
      <c r="E91" s="93"/>
      <c r="F91" s="93"/>
      <c r="G91" s="93"/>
      <c r="H91" s="93"/>
      <c r="I91" s="93"/>
      <c r="J91" s="41">
        <v>1</v>
      </c>
      <c r="K91" s="93"/>
      <c r="L91" s="93"/>
      <c r="M91" s="41">
        <v>4</v>
      </c>
      <c r="N91" s="41"/>
      <c r="O91" s="41">
        <v>88</v>
      </c>
      <c r="P91" s="45">
        <v>43591</v>
      </c>
      <c r="Q91" s="45">
        <v>43591</v>
      </c>
      <c r="R91" s="41"/>
      <c r="S91" s="41"/>
      <c r="T91" s="102"/>
      <c r="U91" s="45">
        <v>43654</v>
      </c>
      <c r="V91" s="41">
        <v>1</v>
      </c>
      <c r="W91" s="41">
        <v>1</v>
      </c>
      <c r="X91" s="41" t="s">
        <v>1102</v>
      </c>
      <c r="Y91" s="45">
        <v>43654</v>
      </c>
      <c r="Z91" s="41"/>
      <c r="AA91" s="41"/>
      <c r="AB91" s="41"/>
      <c r="AC91" s="41"/>
      <c r="AD91" s="41"/>
      <c r="AE91" s="41">
        <v>1</v>
      </c>
      <c r="AF91" s="41"/>
      <c r="AG91" s="41"/>
      <c r="AH91" s="41"/>
      <c r="AI91" s="41"/>
      <c r="AJ91" s="41" t="s">
        <v>1103</v>
      </c>
      <c r="AK91" s="45">
        <v>43654</v>
      </c>
      <c r="AL91" s="45">
        <v>43838</v>
      </c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</row>
    <row r="92" spans="1:468" x14ac:dyDescent="0.25">
      <c r="A92" s="41">
        <v>1</v>
      </c>
      <c r="B92" s="41">
        <v>1</v>
      </c>
      <c r="C92" s="93"/>
      <c r="D92" s="170" t="s">
        <v>638</v>
      </c>
      <c r="E92" s="93"/>
      <c r="F92" s="93"/>
      <c r="G92" s="93"/>
      <c r="H92" s="93"/>
      <c r="I92" s="93"/>
      <c r="J92" s="41">
        <v>1</v>
      </c>
      <c r="K92" s="93"/>
      <c r="L92" s="93"/>
      <c r="M92" s="41">
        <v>4</v>
      </c>
      <c r="N92" s="41"/>
      <c r="O92" s="41">
        <v>113</v>
      </c>
      <c r="P92" s="45">
        <v>43607</v>
      </c>
      <c r="Q92" s="45">
        <v>43607</v>
      </c>
      <c r="R92" s="41"/>
      <c r="S92" s="41"/>
      <c r="T92" s="102"/>
      <c r="U92" s="45">
        <v>43655</v>
      </c>
      <c r="V92" s="41">
        <v>1</v>
      </c>
      <c r="W92" s="41">
        <v>1</v>
      </c>
      <c r="X92" s="41" t="s">
        <v>1104</v>
      </c>
      <c r="Y92" s="45">
        <v>43655</v>
      </c>
      <c r="Z92" s="41"/>
      <c r="AA92" s="41"/>
      <c r="AB92" s="41"/>
      <c r="AC92" s="41"/>
      <c r="AD92" s="41"/>
      <c r="AE92" s="102"/>
      <c r="AF92" s="41"/>
      <c r="AG92" s="41"/>
      <c r="AH92" s="41"/>
      <c r="AI92" s="41"/>
      <c r="AJ92" s="75"/>
      <c r="AK92" s="96"/>
      <c r="AL92" s="96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>
        <v>2</v>
      </c>
      <c r="BP92" s="41" t="s">
        <v>191</v>
      </c>
      <c r="BQ92" s="45">
        <v>43696</v>
      </c>
      <c r="BR92" s="41"/>
      <c r="BS92" s="41"/>
      <c r="BT92" s="41"/>
      <c r="BU92" s="41"/>
      <c r="BV92" s="41"/>
      <c r="BW92" s="41"/>
      <c r="BX92" s="41"/>
      <c r="BY92" s="41"/>
      <c r="BZ92" s="41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</row>
    <row r="93" spans="1:468" x14ac:dyDescent="0.25">
      <c r="A93" s="41">
        <v>1</v>
      </c>
      <c r="B93" s="41">
        <v>1</v>
      </c>
      <c r="C93" s="93"/>
      <c r="D93" s="170" t="s">
        <v>375</v>
      </c>
      <c r="E93" s="93"/>
      <c r="F93" s="93"/>
      <c r="G93" s="93"/>
      <c r="H93" s="93"/>
      <c r="I93" s="93"/>
      <c r="J93" s="41">
        <v>1</v>
      </c>
      <c r="K93" s="93"/>
      <c r="L93" s="93"/>
      <c r="M93" s="41">
        <v>4</v>
      </c>
      <c r="N93" s="41"/>
      <c r="O93" s="41">
        <v>96</v>
      </c>
      <c r="P93" s="45">
        <v>43599</v>
      </c>
      <c r="Q93" s="45">
        <v>43600</v>
      </c>
      <c r="R93" s="41"/>
      <c r="S93" s="41"/>
      <c r="T93" s="102"/>
      <c r="U93" s="45">
        <v>43649</v>
      </c>
      <c r="V93" s="102"/>
      <c r="W93" s="41">
        <v>1</v>
      </c>
      <c r="X93" s="41" t="s">
        <v>1105</v>
      </c>
      <c r="Y93" s="45">
        <v>43649</v>
      </c>
      <c r="Z93" s="41"/>
      <c r="AA93" s="41"/>
      <c r="AB93" s="41"/>
      <c r="AC93" s="41"/>
      <c r="AD93" s="41"/>
      <c r="AE93" s="41">
        <v>1</v>
      </c>
      <c r="AF93" s="93"/>
      <c r="AG93" s="93"/>
      <c r="AH93" s="93"/>
      <c r="AI93" s="41">
        <v>30.8</v>
      </c>
      <c r="AJ93" s="41" t="s">
        <v>1106</v>
      </c>
      <c r="AK93" s="45">
        <v>43649</v>
      </c>
      <c r="AL93" s="45">
        <v>43833</v>
      </c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5"/>
      <c r="BR93" s="65"/>
      <c r="BS93" s="41"/>
      <c r="BT93" s="41"/>
      <c r="BU93" s="41"/>
      <c r="BV93" s="41"/>
      <c r="BW93" s="41"/>
      <c r="BX93" s="41"/>
      <c r="BY93" s="41"/>
      <c r="BZ93" s="41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</row>
    <row r="94" spans="1:468" x14ac:dyDescent="0.25">
      <c r="A94" s="41">
        <v>1</v>
      </c>
      <c r="B94" s="41">
        <v>1</v>
      </c>
      <c r="C94" s="93"/>
      <c r="D94" s="170" t="s">
        <v>368</v>
      </c>
      <c r="E94" s="93"/>
      <c r="F94" s="93"/>
      <c r="G94" s="93"/>
      <c r="H94" s="93"/>
      <c r="I94" s="93"/>
      <c r="J94" s="41">
        <v>1</v>
      </c>
      <c r="K94" s="93"/>
      <c r="L94" s="93"/>
      <c r="M94" s="41">
        <v>4</v>
      </c>
      <c r="N94" s="41"/>
      <c r="O94" s="41">
        <v>98</v>
      </c>
      <c r="P94" s="45">
        <v>43600</v>
      </c>
      <c r="Q94" s="45">
        <v>43601</v>
      </c>
      <c r="R94" s="41"/>
      <c r="S94" s="41"/>
      <c r="T94" s="102"/>
      <c r="U94" s="45">
        <v>43657</v>
      </c>
      <c r="V94" s="102"/>
      <c r="W94" s="41">
        <v>1</v>
      </c>
      <c r="X94" s="41" t="s">
        <v>1107</v>
      </c>
      <c r="Y94" s="45">
        <v>43657</v>
      </c>
      <c r="Z94" s="41"/>
      <c r="AA94" s="41"/>
      <c r="AB94" s="41"/>
      <c r="AC94" s="41"/>
      <c r="AD94" s="41"/>
      <c r="AE94" s="41">
        <v>1</v>
      </c>
      <c r="AF94" s="93"/>
      <c r="AG94" s="93"/>
      <c r="AH94" s="93"/>
      <c r="AI94" s="41">
        <v>50.6</v>
      </c>
      <c r="AJ94" s="41" t="s">
        <v>1108</v>
      </c>
      <c r="AK94" s="45">
        <v>43657</v>
      </c>
      <c r="AL94" s="45">
        <v>43841</v>
      </c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>
        <v>2</v>
      </c>
      <c r="AX94" s="41" t="s">
        <v>191</v>
      </c>
      <c r="AY94" s="101">
        <v>43658</v>
      </c>
      <c r="AZ94" s="41" t="s">
        <v>1250</v>
      </c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5"/>
      <c r="BR94" s="65"/>
      <c r="BS94" s="41"/>
      <c r="BT94" s="41"/>
      <c r="BU94" s="41"/>
      <c r="BV94" s="41"/>
      <c r="BW94" s="41"/>
      <c r="BX94" s="41"/>
      <c r="BY94" s="41"/>
      <c r="BZ94" s="41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</row>
    <row r="95" spans="1:468" x14ac:dyDescent="0.25">
      <c r="A95" s="41">
        <v>2</v>
      </c>
      <c r="B95" s="41">
        <v>1</v>
      </c>
      <c r="C95" s="102"/>
      <c r="D95" s="170" t="s">
        <v>1109</v>
      </c>
      <c r="E95" s="102"/>
      <c r="F95" s="102"/>
      <c r="G95" s="102"/>
      <c r="H95" s="102"/>
      <c r="I95" s="102"/>
      <c r="J95" s="41">
        <v>1</v>
      </c>
      <c r="K95" s="102"/>
      <c r="L95" s="102"/>
      <c r="M95" s="41">
        <v>4</v>
      </c>
      <c r="N95" s="41"/>
      <c r="O95" s="41">
        <v>97</v>
      </c>
      <c r="P95" s="45">
        <v>43600</v>
      </c>
      <c r="Q95" s="45">
        <v>43601</v>
      </c>
      <c r="R95" s="40"/>
      <c r="S95" s="41"/>
      <c r="T95" s="102"/>
      <c r="U95" s="45">
        <v>43662</v>
      </c>
      <c r="V95" s="102"/>
      <c r="W95" s="41">
        <v>1</v>
      </c>
      <c r="X95" s="41" t="s">
        <v>1110</v>
      </c>
      <c r="Y95" s="45">
        <v>43662</v>
      </c>
      <c r="Z95" s="40"/>
      <c r="AA95" s="40"/>
      <c r="AB95" s="40"/>
      <c r="AC95" s="40"/>
      <c r="AD95" s="40"/>
      <c r="AE95" s="41">
        <v>1</v>
      </c>
      <c r="AF95" s="93"/>
      <c r="AG95" s="93"/>
      <c r="AH95" s="93"/>
      <c r="AI95" s="41">
        <v>50.1</v>
      </c>
      <c r="AJ95" s="41" t="s">
        <v>1111</v>
      </c>
      <c r="AK95" s="45">
        <v>43662</v>
      </c>
      <c r="AL95" s="45">
        <v>43846</v>
      </c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1">
        <v>2</v>
      </c>
      <c r="AX95" s="41" t="s">
        <v>191</v>
      </c>
      <c r="AY95" s="45">
        <v>43662</v>
      </c>
      <c r="AZ95" s="41" t="s">
        <v>1249</v>
      </c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</row>
    <row r="96" spans="1:468" x14ac:dyDescent="0.25">
      <c r="A96" s="41">
        <v>2</v>
      </c>
      <c r="B96" s="41">
        <v>1</v>
      </c>
      <c r="C96" s="102"/>
      <c r="D96" s="170" t="s">
        <v>368</v>
      </c>
      <c r="E96" s="102"/>
      <c r="F96" s="102"/>
      <c r="G96" s="102"/>
      <c r="H96" s="102"/>
      <c r="I96" s="102"/>
      <c r="J96" s="41">
        <v>1</v>
      </c>
      <c r="K96" s="102"/>
      <c r="L96" s="102"/>
      <c r="M96" s="41">
        <v>4</v>
      </c>
      <c r="N96" s="41"/>
      <c r="O96" s="41">
        <v>112</v>
      </c>
      <c r="P96" s="45">
        <v>43607</v>
      </c>
      <c r="Q96" s="45">
        <v>43607</v>
      </c>
      <c r="R96" s="40"/>
      <c r="S96" s="41"/>
      <c r="T96" s="102"/>
      <c r="U96" s="45">
        <v>43664</v>
      </c>
      <c r="V96" s="102"/>
      <c r="W96" s="41">
        <v>1</v>
      </c>
      <c r="X96" s="93" t="s">
        <v>1112</v>
      </c>
      <c r="Y96" s="45">
        <v>43664</v>
      </c>
      <c r="Z96" s="40"/>
      <c r="AA96" s="40"/>
      <c r="AB96" s="40"/>
      <c r="AC96" s="40"/>
      <c r="AD96" s="40"/>
      <c r="AE96" s="41">
        <v>1</v>
      </c>
      <c r="AF96" s="93"/>
      <c r="AG96" s="93"/>
      <c r="AH96" s="93"/>
      <c r="AI96" s="41">
        <v>47.4</v>
      </c>
      <c r="AJ96" s="41" t="s">
        <v>1113</v>
      </c>
      <c r="AK96" s="45">
        <v>43664</v>
      </c>
      <c r="AL96" s="45">
        <v>43848</v>
      </c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1">
        <v>2</v>
      </c>
      <c r="AX96" s="41" t="s">
        <v>191</v>
      </c>
      <c r="AY96" s="45">
        <v>43668</v>
      </c>
      <c r="AZ96" s="41" t="s">
        <v>1251</v>
      </c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</row>
    <row r="97" spans="1:468" x14ac:dyDescent="0.25">
      <c r="A97" s="41">
        <v>2</v>
      </c>
      <c r="B97" s="41">
        <v>1</v>
      </c>
      <c r="C97" s="102"/>
      <c r="D97" s="170" t="s">
        <v>1109</v>
      </c>
      <c r="E97" s="102"/>
      <c r="F97" s="102"/>
      <c r="G97" s="102"/>
      <c r="H97" s="102"/>
      <c r="I97" s="102"/>
      <c r="J97" s="41">
        <v>1</v>
      </c>
      <c r="K97" s="102"/>
      <c r="L97" s="102"/>
      <c r="M97" s="41">
        <v>4</v>
      </c>
      <c r="N97" s="41"/>
      <c r="O97" s="41">
        <v>126</v>
      </c>
      <c r="P97" s="45">
        <v>43642</v>
      </c>
      <c r="Q97" s="45">
        <v>43642</v>
      </c>
      <c r="R97" s="40"/>
      <c r="S97" s="65"/>
      <c r="T97" s="102"/>
      <c r="U97" s="45">
        <v>43698</v>
      </c>
      <c r="V97" s="102"/>
      <c r="W97" s="41">
        <v>1</v>
      </c>
      <c r="X97" s="41" t="s">
        <v>1195</v>
      </c>
      <c r="Y97" s="45">
        <v>43698</v>
      </c>
      <c r="Z97" s="40"/>
      <c r="AA97" s="40"/>
      <c r="AB97" s="40"/>
      <c r="AC97" s="40"/>
      <c r="AD97" s="40"/>
      <c r="AE97" s="41">
        <v>1</v>
      </c>
      <c r="AF97" s="93"/>
      <c r="AG97" s="93"/>
      <c r="AH97" s="93"/>
      <c r="AI97" s="41">
        <v>59.8</v>
      </c>
      <c r="AJ97" s="41" t="s">
        <v>1196</v>
      </c>
      <c r="AK97" s="45">
        <v>43698</v>
      </c>
      <c r="AL97" s="45">
        <v>43882</v>
      </c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1">
        <v>2</v>
      </c>
      <c r="AX97" s="41" t="s">
        <v>191</v>
      </c>
      <c r="AY97" s="45">
        <v>43703</v>
      </c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</row>
    <row r="98" spans="1:468" x14ac:dyDescent="0.25">
      <c r="A98" s="41">
        <v>2</v>
      </c>
      <c r="B98" s="41">
        <v>1</v>
      </c>
      <c r="C98" s="102"/>
      <c r="D98" s="170" t="s">
        <v>368</v>
      </c>
      <c r="E98" s="102"/>
      <c r="F98" s="102"/>
      <c r="G98" s="102"/>
      <c r="H98" s="102"/>
      <c r="I98" s="102"/>
      <c r="J98" s="41">
        <v>1</v>
      </c>
      <c r="K98" s="102"/>
      <c r="L98" s="102"/>
      <c r="M98" s="41">
        <v>4</v>
      </c>
      <c r="N98" s="41"/>
      <c r="O98" s="41">
        <v>131</v>
      </c>
      <c r="P98" s="45">
        <v>43664</v>
      </c>
      <c r="Q98" s="45">
        <v>43665</v>
      </c>
      <c r="R98" s="40"/>
      <c r="S98" s="65"/>
      <c r="T98" s="102"/>
      <c r="U98" s="45">
        <v>43699</v>
      </c>
      <c r="V98" s="41">
        <v>1</v>
      </c>
      <c r="W98" s="41">
        <v>1</v>
      </c>
      <c r="X98" s="93" t="s">
        <v>1197</v>
      </c>
      <c r="Y98" s="45">
        <v>43518</v>
      </c>
      <c r="Z98" s="40"/>
      <c r="AA98" s="40"/>
      <c r="AB98" s="40"/>
      <c r="AC98" s="40"/>
      <c r="AD98" s="40"/>
      <c r="AE98" s="41">
        <v>1</v>
      </c>
      <c r="AF98" s="93"/>
      <c r="AG98" s="93"/>
      <c r="AH98" s="93"/>
      <c r="AI98" s="40"/>
      <c r="AJ98" s="41" t="s">
        <v>1197</v>
      </c>
      <c r="AK98" s="45">
        <v>43699</v>
      </c>
      <c r="AL98" s="45">
        <v>43883</v>
      </c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1">
        <v>2</v>
      </c>
      <c r="AX98" s="41" t="s">
        <v>191</v>
      </c>
      <c r="AY98" s="45">
        <v>43734</v>
      </c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</row>
    <row r="99" spans="1:468" x14ac:dyDescent="0.25">
      <c r="A99" s="41">
        <v>2</v>
      </c>
      <c r="B99" s="41">
        <v>2</v>
      </c>
      <c r="C99" s="102"/>
      <c r="D99" s="170" t="s">
        <v>373</v>
      </c>
      <c r="E99" s="102"/>
      <c r="F99" s="102"/>
      <c r="G99" s="102"/>
      <c r="H99" s="102"/>
      <c r="I99" s="102"/>
      <c r="J99" s="41">
        <v>1</v>
      </c>
      <c r="K99" s="102"/>
      <c r="L99" s="102"/>
      <c r="M99" s="41">
        <v>4</v>
      </c>
      <c r="N99" s="41"/>
      <c r="O99" s="41">
        <v>130</v>
      </c>
      <c r="P99" s="45">
        <v>43664</v>
      </c>
      <c r="Q99" s="45">
        <v>43665</v>
      </c>
      <c r="R99" s="40"/>
      <c r="S99" s="65"/>
      <c r="T99" s="102"/>
      <c r="U99" s="45">
        <v>43711</v>
      </c>
      <c r="V99" s="102"/>
      <c r="W99" s="41">
        <v>1</v>
      </c>
      <c r="X99" s="41" t="s">
        <v>1252</v>
      </c>
      <c r="Y99" s="45">
        <v>43711</v>
      </c>
      <c r="Z99" s="40"/>
      <c r="AA99" s="40"/>
      <c r="AB99" s="40"/>
      <c r="AC99" s="40"/>
      <c r="AD99" s="40"/>
      <c r="AE99" s="93"/>
      <c r="AF99" s="93"/>
      <c r="AG99" s="93"/>
      <c r="AH99" s="41">
        <v>1</v>
      </c>
      <c r="AI99" s="40"/>
      <c r="AJ99" s="75"/>
      <c r="AK99" s="93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</row>
    <row r="100" spans="1:468" x14ac:dyDescent="0.25">
      <c r="A100" s="41">
        <v>2</v>
      </c>
      <c r="B100" s="41">
        <v>2</v>
      </c>
      <c r="C100" s="102"/>
      <c r="D100" s="170" t="s">
        <v>1109</v>
      </c>
      <c r="E100" s="102"/>
      <c r="F100" s="102"/>
      <c r="G100" s="102"/>
      <c r="H100" s="102"/>
      <c r="I100" s="102"/>
      <c r="J100" s="41">
        <v>1</v>
      </c>
      <c r="K100" s="102"/>
      <c r="L100" s="102"/>
      <c r="M100" s="41">
        <v>4</v>
      </c>
      <c r="N100" s="41"/>
      <c r="O100" s="41">
        <v>129</v>
      </c>
      <c r="P100" s="45">
        <v>43664</v>
      </c>
      <c r="Q100" s="45">
        <v>43665</v>
      </c>
      <c r="R100" s="40"/>
      <c r="S100" s="41"/>
      <c r="T100" s="102"/>
      <c r="U100" s="45">
        <v>43712</v>
      </c>
      <c r="V100" s="102"/>
      <c r="W100" s="41">
        <v>1</v>
      </c>
      <c r="X100" s="93" t="s">
        <v>1253</v>
      </c>
      <c r="Y100" s="45">
        <v>43712</v>
      </c>
      <c r="Z100" s="40"/>
      <c r="AA100" s="40"/>
      <c r="AB100" s="40"/>
      <c r="AC100" s="40"/>
      <c r="AD100" s="40"/>
      <c r="AE100" s="41">
        <v>1</v>
      </c>
      <c r="AF100" s="93"/>
      <c r="AG100" s="93"/>
      <c r="AH100" s="93"/>
      <c r="AI100" s="40"/>
      <c r="AJ100" s="41" t="s">
        <v>1254</v>
      </c>
      <c r="AK100" s="45">
        <v>43712</v>
      </c>
      <c r="AL100" s="45">
        <v>43894</v>
      </c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</row>
    <row r="101" spans="1:468" x14ac:dyDescent="0.25">
      <c r="A101" s="41">
        <v>2</v>
      </c>
      <c r="B101" s="41">
        <v>1</v>
      </c>
      <c r="C101" s="102"/>
      <c r="D101" s="170" t="s">
        <v>1109</v>
      </c>
      <c r="E101" s="102"/>
      <c r="F101" s="102"/>
      <c r="G101" s="102"/>
      <c r="H101" s="102"/>
      <c r="I101" s="102"/>
      <c r="J101" s="41">
        <v>1</v>
      </c>
      <c r="K101" s="102"/>
      <c r="L101" s="102"/>
      <c r="M101" s="41">
        <v>4</v>
      </c>
      <c r="N101" s="41"/>
      <c r="O101" s="41">
        <v>137</v>
      </c>
      <c r="P101" s="45">
        <v>43685</v>
      </c>
      <c r="Q101" s="45">
        <v>43686</v>
      </c>
      <c r="R101" s="40"/>
      <c r="S101" s="65"/>
      <c r="T101" s="102"/>
      <c r="U101" s="45">
        <v>43728</v>
      </c>
      <c r="V101" s="102"/>
      <c r="W101" s="41">
        <v>1</v>
      </c>
      <c r="X101" s="93" t="s">
        <v>1255</v>
      </c>
      <c r="Y101" s="45">
        <v>43728</v>
      </c>
      <c r="Z101" s="40"/>
      <c r="AA101" s="40"/>
      <c r="AB101" s="40"/>
      <c r="AC101" s="40"/>
      <c r="AD101" s="40"/>
      <c r="AE101" s="41">
        <v>1</v>
      </c>
      <c r="AF101" s="93"/>
      <c r="AG101" s="93"/>
      <c r="AH101" s="93"/>
      <c r="AI101" s="41">
        <v>59.9</v>
      </c>
      <c r="AJ101" s="41" t="s">
        <v>1256</v>
      </c>
      <c r="AK101" s="45">
        <v>43728</v>
      </c>
      <c r="AL101" s="45">
        <v>43819</v>
      </c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1">
        <v>2</v>
      </c>
      <c r="AX101" s="41" t="s">
        <v>191</v>
      </c>
      <c r="AY101" s="45">
        <v>43732</v>
      </c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</row>
    <row r="102" spans="1:468" x14ac:dyDescent="0.25">
      <c r="A102" s="41">
        <v>1</v>
      </c>
      <c r="B102" s="41">
        <v>2</v>
      </c>
      <c r="C102" s="102"/>
      <c r="D102" s="170" t="s">
        <v>375</v>
      </c>
      <c r="E102" s="102"/>
      <c r="F102" s="102"/>
      <c r="G102" s="102"/>
      <c r="H102" s="102"/>
      <c r="I102" s="102"/>
      <c r="J102" s="41">
        <v>1</v>
      </c>
      <c r="K102" s="102"/>
      <c r="L102" s="102"/>
      <c r="M102" s="41">
        <v>4</v>
      </c>
      <c r="N102" s="41"/>
      <c r="O102" s="41">
        <v>142</v>
      </c>
      <c r="P102" s="45">
        <v>43685</v>
      </c>
      <c r="Q102" s="45">
        <v>43686</v>
      </c>
      <c r="R102" s="40"/>
      <c r="S102" s="65"/>
      <c r="T102" s="102"/>
      <c r="U102" s="45">
        <v>43735</v>
      </c>
      <c r="V102" s="102"/>
      <c r="W102" s="41">
        <v>1</v>
      </c>
      <c r="X102" s="93" t="s">
        <v>1257</v>
      </c>
      <c r="Y102" s="45">
        <v>43735</v>
      </c>
      <c r="Z102" s="40"/>
      <c r="AA102" s="40"/>
      <c r="AB102" s="40"/>
      <c r="AC102" s="40"/>
      <c r="AD102" s="40"/>
      <c r="AE102" s="41">
        <v>1</v>
      </c>
      <c r="AF102" s="93"/>
      <c r="AG102" s="93"/>
      <c r="AH102" s="93"/>
      <c r="AI102" s="40"/>
      <c r="AJ102" s="41" t="s">
        <v>1258</v>
      </c>
      <c r="AK102" s="45">
        <v>43735</v>
      </c>
      <c r="AL102" s="45">
        <v>43917</v>
      </c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2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</row>
    <row r="103" spans="1:468" x14ac:dyDescent="0.25">
      <c r="A103" s="41">
        <v>1</v>
      </c>
      <c r="B103" s="41">
        <v>2</v>
      </c>
      <c r="C103" s="102"/>
      <c r="D103" s="170" t="s">
        <v>375</v>
      </c>
      <c r="E103" s="102"/>
      <c r="F103" s="102"/>
      <c r="G103" s="102"/>
      <c r="H103" s="102"/>
      <c r="I103" s="102"/>
      <c r="J103" s="41">
        <v>1</v>
      </c>
      <c r="K103" s="102"/>
      <c r="L103" s="102"/>
      <c r="M103" s="41">
        <v>4</v>
      </c>
      <c r="N103" s="41"/>
      <c r="O103" s="41">
        <v>143</v>
      </c>
      <c r="P103" s="45">
        <v>43685</v>
      </c>
      <c r="Q103" s="45">
        <v>43686</v>
      </c>
      <c r="R103" s="40"/>
      <c r="S103" s="41"/>
      <c r="T103" s="102"/>
      <c r="U103" s="45">
        <v>43735</v>
      </c>
      <c r="V103" s="102"/>
      <c r="W103" s="41">
        <v>1</v>
      </c>
      <c r="X103" s="93" t="s">
        <v>1259</v>
      </c>
      <c r="Y103" s="45">
        <v>43735</v>
      </c>
      <c r="Z103" s="40"/>
      <c r="AA103" s="40"/>
      <c r="AB103" s="40"/>
      <c r="AC103" s="40"/>
      <c r="AD103" s="40"/>
      <c r="AE103" s="41">
        <v>1</v>
      </c>
      <c r="AF103" s="93"/>
      <c r="AG103" s="93"/>
      <c r="AH103" s="93"/>
      <c r="AI103" s="40"/>
      <c r="AJ103" s="41" t="s">
        <v>1260</v>
      </c>
      <c r="AK103" s="45">
        <v>43735</v>
      </c>
      <c r="AL103" s="45">
        <v>43917</v>
      </c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</row>
    <row r="104" spans="1:468" x14ac:dyDescent="0.25">
      <c r="A104" s="41">
        <v>1</v>
      </c>
      <c r="B104" s="41">
        <v>2</v>
      </c>
      <c r="C104" s="102"/>
      <c r="D104" s="170" t="s">
        <v>375</v>
      </c>
      <c r="E104" s="102"/>
      <c r="F104" s="102"/>
      <c r="G104" s="102"/>
      <c r="H104" s="102"/>
      <c r="I104" s="102"/>
      <c r="J104" s="41">
        <v>1</v>
      </c>
      <c r="K104" s="102"/>
      <c r="L104" s="102"/>
      <c r="M104" s="41">
        <v>4</v>
      </c>
      <c r="N104" s="41"/>
      <c r="O104" s="41">
        <v>144</v>
      </c>
      <c r="P104" s="45">
        <v>43685</v>
      </c>
      <c r="Q104" s="45">
        <v>43686</v>
      </c>
      <c r="R104" s="40"/>
      <c r="S104" s="41"/>
      <c r="T104" s="102"/>
      <c r="U104" s="45">
        <v>43735</v>
      </c>
      <c r="V104" s="102"/>
      <c r="W104" s="41">
        <v>1</v>
      </c>
      <c r="X104" s="93" t="s">
        <v>1261</v>
      </c>
      <c r="Y104" s="45">
        <v>43735</v>
      </c>
      <c r="Z104" s="40"/>
      <c r="AA104" s="40"/>
      <c r="AB104" s="40"/>
      <c r="AC104" s="40"/>
      <c r="AD104" s="40"/>
      <c r="AE104" s="41">
        <v>1</v>
      </c>
      <c r="AF104" s="93"/>
      <c r="AG104" s="93"/>
      <c r="AH104" s="93"/>
      <c r="AI104" s="40"/>
      <c r="AJ104" s="41" t="s">
        <v>1262</v>
      </c>
      <c r="AK104" s="45">
        <v>43735</v>
      </c>
      <c r="AL104" s="45">
        <v>43917</v>
      </c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</row>
    <row r="105" spans="1:468" x14ac:dyDescent="0.25">
      <c r="A105" s="41">
        <v>1</v>
      </c>
      <c r="B105" s="41">
        <v>2</v>
      </c>
      <c r="C105" s="102"/>
      <c r="D105" s="170" t="s">
        <v>375</v>
      </c>
      <c r="E105" s="102"/>
      <c r="F105" s="102"/>
      <c r="G105" s="102"/>
      <c r="H105" s="102"/>
      <c r="I105" s="102"/>
      <c r="J105" s="41">
        <v>1</v>
      </c>
      <c r="K105" s="102"/>
      <c r="L105" s="102"/>
      <c r="M105" s="41">
        <v>4</v>
      </c>
      <c r="N105" s="41"/>
      <c r="O105" s="41">
        <v>139</v>
      </c>
      <c r="P105" s="45">
        <v>43685</v>
      </c>
      <c r="Q105" s="45">
        <v>43686</v>
      </c>
      <c r="R105" s="40"/>
      <c r="S105" s="41"/>
      <c r="T105" s="102"/>
      <c r="U105" s="45">
        <v>43738</v>
      </c>
      <c r="V105" s="102"/>
      <c r="W105" s="41">
        <v>1</v>
      </c>
      <c r="X105" s="93" t="s">
        <v>1263</v>
      </c>
      <c r="Y105" s="45">
        <v>43738</v>
      </c>
      <c r="Z105" s="40"/>
      <c r="AA105" s="40"/>
      <c r="AB105" s="40"/>
      <c r="AC105" s="40"/>
      <c r="AD105" s="40"/>
      <c r="AE105" s="41">
        <v>1</v>
      </c>
      <c r="AF105" s="93"/>
      <c r="AG105" s="93"/>
      <c r="AH105" s="93"/>
      <c r="AI105" s="40"/>
      <c r="AJ105" s="41" t="s">
        <v>1264</v>
      </c>
      <c r="AK105" s="45">
        <v>43738</v>
      </c>
      <c r="AL105" s="45">
        <v>43920</v>
      </c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</row>
    <row r="106" spans="1:468" x14ac:dyDescent="0.25">
      <c r="A106" s="41">
        <v>1</v>
      </c>
      <c r="B106" s="41">
        <v>2</v>
      </c>
      <c r="C106" s="102"/>
      <c r="D106" s="170" t="s">
        <v>375</v>
      </c>
      <c r="E106" s="102"/>
      <c r="F106" s="102"/>
      <c r="G106" s="102"/>
      <c r="H106" s="102"/>
      <c r="I106" s="102"/>
      <c r="J106" s="41">
        <v>1</v>
      </c>
      <c r="K106" s="102"/>
      <c r="L106" s="102"/>
      <c r="M106" s="41">
        <v>4</v>
      </c>
      <c r="N106" s="41"/>
      <c r="O106" s="41">
        <v>140</v>
      </c>
      <c r="P106" s="45">
        <v>43685</v>
      </c>
      <c r="Q106" s="45">
        <v>43686</v>
      </c>
      <c r="R106" s="40"/>
      <c r="S106" s="41"/>
      <c r="T106" s="102"/>
      <c r="U106" s="45">
        <v>43738</v>
      </c>
      <c r="V106" s="102"/>
      <c r="W106" s="41">
        <v>1</v>
      </c>
      <c r="X106" s="93" t="s">
        <v>1265</v>
      </c>
      <c r="Y106" s="45">
        <v>43738</v>
      </c>
      <c r="Z106" s="40"/>
      <c r="AA106" s="40"/>
      <c r="AB106" s="40"/>
      <c r="AC106" s="40"/>
      <c r="AD106" s="40"/>
      <c r="AE106" s="41">
        <v>1</v>
      </c>
      <c r="AF106" s="93"/>
      <c r="AG106" s="93"/>
      <c r="AH106" s="93"/>
      <c r="AI106" s="40"/>
      <c r="AJ106" s="41" t="s">
        <v>1266</v>
      </c>
      <c r="AK106" s="45">
        <v>43738</v>
      </c>
      <c r="AL106" s="45">
        <v>43920</v>
      </c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</row>
    <row r="107" spans="1:468" x14ac:dyDescent="0.25">
      <c r="A107" s="41">
        <v>1</v>
      </c>
      <c r="B107" s="41">
        <v>2</v>
      </c>
      <c r="C107" s="102"/>
      <c r="D107" s="170" t="s">
        <v>375</v>
      </c>
      <c r="E107" s="102"/>
      <c r="F107" s="102"/>
      <c r="G107" s="102"/>
      <c r="H107" s="102"/>
      <c r="I107" s="102"/>
      <c r="J107" s="41">
        <v>1</v>
      </c>
      <c r="K107" s="102"/>
      <c r="L107" s="102"/>
      <c r="M107" s="41">
        <v>4</v>
      </c>
      <c r="N107" s="41"/>
      <c r="O107" s="41">
        <v>141</v>
      </c>
      <c r="P107" s="45">
        <v>43685</v>
      </c>
      <c r="Q107" s="45">
        <v>43686</v>
      </c>
      <c r="R107" s="40"/>
      <c r="S107" s="41"/>
      <c r="T107" s="102"/>
      <c r="U107" s="45">
        <v>43738</v>
      </c>
      <c r="V107" s="102"/>
      <c r="W107" s="41">
        <v>1</v>
      </c>
      <c r="X107" s="93" t="s">
        <v>1267</v>
      </c>
      <c r="Y107" s="45">
        <v>43738</v>
      </c>
      <c r="Z107" s="40"/>
      <c r="AA107" s="40"/>
      <c r="AB107" s="40"/>
      <c r="AC107" s="40"/>
      <c r="AD107" s="40"/>
      <c r="AE107" s="41">
        <v>1</v>
      </c>
      <c r="AF107" s="93"/>
      <c r="AG107" s="93"/>
      <c r="AH107" s="93"/>
      <c r="AI107" s="40"/>
      <c r="AJ107" s="41" t="s">
        <v>1268</v>
      </c>
      <c r="AK107" s="45">
        <v>43738</v>
      </c>
      <c r="AL107" s="45">
        <v>43920</v>
      </c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</row>
    <row r="108" spans="1:468" x14ac:dyDescent="0.25">
      <c r="A108" s="185">
        <v>1</v>
      </c>
      <c r="B108" s="185">
        <v>4</v>
      </c>
      <c r="C108" s="185">
        <v>1</v>
      </c>
      <c r="D108" s="185" t="s">
        <v>113</v>
      </c>
      <c r="E108" s="185">
        <v>1</v>
      </c>
      <c r="F108" s="185"/>
      <c r="G108" s="185"/>
      <c r="H108" s="185"/>
      <c r="I108" s="185"/>
      <c r="J108" s="185"/>
      <c r="K108" s="185"/>
      <c r="L108" s="185"/>
      <c r="M108" s="185">
        <v>1</v>
      </c>
      <c r="N108" s="185" t="s">
        <v>121</v>
      </c>
      <c r="O108" s="185"/>
      <c r="P108" s="185"/>
      <c r="Q108" s="185"/>
      <c r="R108" s="185"/>
      <c r="S108" s="185" t="s">
        <v>122</v>
      </c>
      <c r="T108" s="185"/>
      <c r="U108" s="43">
        <v>43475</v>
      </c>
      <c r="V108" s="185">
        <v>1</v>
      </c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>
        <v>1</v>
      </c>
      <c r="AI108" s="185">
        <v>200</v>
      </c>
      <c r="AJ108" s="185"/>
      <c r="AK108" s="185"/>
      <c r="AL108" s="40"/>
      <c r="AM108" s="40"/>
      <c r="AN108" s="40"/>
      <c r="AO108" s="40"/>
      <c r="AP108" s="42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</row>
    <row r="109" spans="1:468" ht="45" x14ac:dyDescent="0.25">
      <c r="A109" s="185">
        <v>1</v>
      </c>
      <c r="B109" s="185">
        <v>4</v>
      </c>
      <c r="C109" s="185">
        <v>1</v>
      </c>
      <c r="D109" s="185" t="s">
        <v>123</v>
      </c>
      <c r="E109" s="185">
        <v>1</v>
      </c>
      <c r="F109" s="185"/>
      <c r="G109" s="185"/>
      <c r="H109" s="185"/>
      <c r="I109" s="185"/>
      <c r="J109" s="185"/>
      <c r="K109" s="185"/>
      <c r="L109" s="185"/>
      <c r="M109" s="185">
        <v>1</v>
      </c>
      <c r="N109" s="187" t="s">
        <v>124</v>
      </c>
      <c r="O109" s="185"/>
      <c r="P109" s="185"/>
      <c r="Q109" s="185"/>
      <c r="R109" s="185"/>
      <c r="S109" s="185" t="s">
        <v>125</v>
      </c>
      <c r="T109" s="185"/>
      <c r="U109" s="43">
        <v>43475</v>
      </c>
      <c r="V109" s="185">
        <v>1</v>
      </c>
      <c r="W109" s="185"/>
      <c r="X109" s="185"/>
      <c r="Y109" s="185"/>
      <c r="Z109" s="185">
        <v>1</v>
      </c>
      <c r="AA109" s="185"/>
      <c r="AB109" s="185"/>
      <c r="AC109" s="185"/>
      <c r="AD109" s="185"/>
      <c r="AE109" s="185"/>
      <c r="AF109" s="185"/>
      <c r="AG109" s="185"/>
      <c r="AH109" s="185"/>
      <c r="AI109" s="185">
        <v>300</v>
      </c>
      <c r="AJ109" s="185"/>
      <c r="AK109" s="185"/>
      <c r="AL109" s="40"/>
      <c r="AM109" s="40"/>
      <c r="AN109" s="40"/>
      <c r="AO109" s="40"/>
      <c r="AP109" s="42"/>
      <c r="AQ109" s="40"/>
      <c r="AR109" s="40">
        <v>1</v>
      </c>
      <c r="AS109" s="46" t="s">
        <v>455</v>
      </c>
      <c r="AT109" s="46"/>
      <c r="AU109" s="46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</row>
    <row r="110" spans="1:468" x14ac:dyDescent="0.25">
      <c r="A110" s="185">
        <v>1</v>
      </c>
      <c r="B110" s="185">
        <v>5</v>
      </c>
      <c r="C110" s="185">
        <v>1</v>
      </c>
      <c r="D110" s="185" t="s">
        <v>118</v>
      </c>
      <c r="E110" s="185">
        <v>1</v>
      </c>
      <c r="F110" s="185"/>
      <c r="G110" s="185"/>
      <c r="H110" s="185"/>
      <c r="I110" s="185"/>
      <c r="J110" s="185"/>
      <c r="K110" s="185"/>
      <c r="L110" s="185"/>
      <c r="M110" s="185">
        <v>1</v>
      </c>
      <c r="N110" s="185" t="s">
        <v>115</v>
      </c>
      <c r="O110" s="185"/>
      <c r="P110" s="185"/>
      <c r="Q110" s="185"/>
      <c r="R110" s="185"/>
      <c r="S110" s="185" t="s">
        <v>126</v>
      </c>
      <c r="T110" s="185"/>
      <c r="U110" s="43">
        <v>43475</v>
      </c>
      <c r="V110" s="185">
        <v>1</v>
      </c>
      <c r="W110" s="185"/>
      <c r="X110" s="185"/>
      <c r="Y110" s="43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40"/>
      <c r="AM110" s="40"/>
      <c r="AN110" s="40"/>
      <c r="AO110" s="42"/>
      <c r="AP110" s="42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</row>
    <row r="111" spans="1:468" x14ac:dyDescent="0.25">
      <c r="A111" s="185">
        <v>1</v>
      </c>
      <c r="B111" s="185">
        <v>5</v>
      </c>
      <c r="C111" s="185">
        <v>1</v>
      </c>
      <c r="D111" s="185" t="s">
        <v>112</v>
      </c>
      <c r="E111" s="185">
        <v>1</v>
      </c>
      <c r="F111" s="185"/>
      <c r="G111" s="185"/>
      <c r="H111" s="185"/>
      <c r="I111" s="185"/>
      <c r="J111" s="185"/>
      <c r="K111" s="185"/>
      <c r="L111" s="185"/>
      <c r="M111" s="185">
        <v>1</v>
      </c>
      <c r="N111" s="185" t="s">
        <v>127</v>
      </c>
      <c r="O111" s="185"/>
      <c r="P111" s="185"/>
      <c r="Q111" s="185"/>
      <c r="R111" s="185"/>
      <c r="S111" s="185" t="s">
        <v>155</v>
      </c>
      <c r="T111" s="185"/>
      <c r="U111" s="43">
        <v>43482</v>
      </c>
      <c r="V111" s="185">
        <v>1</v>
      </c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40"/>
      <c r="AM111" s="40"/>
      <c r="AN111" s="40"/>
      <c r="AO111" s="40"/>
      <c r="AP111" s="42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</row>
    <row r="112" spans="1:468" x14ac:dyDescent="0.25">
      <c r="A112" s="185">
        <v>1</v>
      </c>
      <c r="B112" s="185">
        <v>4</v>
      </c>
      <c r="C112" s="185">
        <v>1</v>
      </c>
      <c r="D112" s="185" t="s">
        <v>203</v>
      </c>
      <c r="E112" s="185">
        <v>1</v>
      </c>
      <c r="F112" s="185"/>
      <c r="G112" s="185"/>
      <c r="H112" s="185"/>
      <c r="I112" s="185"/>
      <c r="J112" s="185"/>
      <c r="K112" s="185"/>
      <c r="L112" s="185"/>
      <c r="M112" s="185">
        <v>1</v>
      </c>
      <c r="N112" s="185" t="s">
        <v>121</v>
      </c>
      <c r="O112" s="185"/>
      <c r="P112" s="185"/>
      <c r="Q112" s="185"/>
      <c r="R112" s="185"/>
      <c r="S112" s="185" t="s">
        <v>156</v>
      </c>
      <c r="T112" s="185"/>
      <c r="U112" s="43">
        <v>43482</v>
      </c>
      <c r="V112" s="185">
        <v>1</v>
      </c>
      <c r="W112" s="185"/>
      <c r="X112" s="66"/>
      <c r="Y112" s="185"/>
      <c r="Z112" s="185">
        <v>1</v>
      </c>
      <c r="AA112" s="185"/>
      <c r="AB112" s="185"/>
      <c r="AC112" s="185"/>
      <c r="AD112" s="185"/>
      <c r="AE112" s="185"/>
      <c r="AF112" s="185"/>
      <c r="AG112" s="185"/>
      <c r="AH112" s="185"/>
      <c r="AI112" s="185">
        <v>300</v>
      </c>
      <c r="AJ112" s="185"/>
      <c r="AK112" s="185"/>
      <c r="AL112" s="40"/>
      <c r="AM112" s="40"/>
      <c r="AN112" s="40" t="s">
        <v>1041</v>
      </c>
      <c r="AO112" s="42">
        <v>43490</v>
      </c>
      <c r="AP112" s="42">
        <v>43525</v>
      </c>
      <c r="AQ112" s="40">
        <v>1</v>
      </c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</row>
    <row r="113" spans="1:468" x14ac:dyDescent="0.25">
      <c r="A113" s="185">
        <v>1</v>
      </c>
      <c r="B113" s="185">
        <v>5</v>
      </c>
      <c r="C113" s="185">
        <v>1</v>
      </c>
      <c r="D113" s="185" t="s">
        <v>117</v>
      </c>
      <c r="E113" s="185"/>
      <c r="F113" s="185"/>
      <c r="G113" s="185"/>
      <c r="H113" s="185"/>
      <c r="I113" s="185"/>
      <c r="J113" s="185"/>
      <c r="K113" s="185"/>
      <c r="L113" s="185"/>
      <c r="M113" s="185">
        <v>1</v>
      </c>
      <c r="N113" s="185" t="s">
        <v>121</v>
      </c>
      <c r="O113" s="185"/>
      <c r="P113" s="185"/>
      <c r="Q113" s="185"/>
      <c r="R113" s="185"/>
      <c r="S113" s="185" t="s">
        <v>157</v>
      </c>
      <c r="T113" s="185"/>
      <c r="U113" s="43">
        <v>43482</v>
      </c>
      <c r="V113" s="185">
        <v>1</v>
      </c>
      <c r="W113" s="185">
        <v>2</v>
      </c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>
        <v>1</v>
      </c>
      <c r="AI113" s="185"/>
      <c r="AJ113" s="185"/>
      <c r="AK113" s="185"/>
      <c r="AL113" s="40"/>
      <c r="AM113" s="40"/>
      <c r="AN113" s="40"/>
      <c r="AO113" s="40"/>
      <c r="AP113" s="42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</row>
    <row r="114" spans="1:468" x14ac:dyDescent="0.25">
      <c r="A114" s="185">
        <v>1</v>
      </c>
      <c r="B114" s="185">
        <v>5</v>
      </c>
      <c r="C114" s="185">
        <v>1</v>
      </c>
      <c r="D114" s="185" t="s">
        <v>112</v>
      </c>
      <c r="E114" s="185"/>
      <c r="F114" s="185"/>
      <c r="G114" s="185"/>
      <c r="H114" s="185"/>
      <c r="I114" s="185"/>
      <c r="J114" s="185"/>
      <c r="K114" s="185"/>
      <c r="L114" s="185"/>
      <c r="M114" s="185">
        <v>1</v>
      </c>
      <c r="N114" s="185" t="s">
        <v>158</v>
      </c>
      <c r="O114" s="185"/>
      <c r="P114" s="185"/>
      <c r="Q114" s="185"/>
      <c r="R114" s="185"/>
      <c r="S114" s="185" t="s">
        <v>159</v>
      </c>
      <c r="T114" s="185"/>
      <c r="U114" s="43">
        <v>43482</v>
      </c>
      <c r="V114" s="185">
        <v>1</v>
      </c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40"/>
      <c r="AM114" s="40"/>
      <c r="AN114" s="40"/>
      <c r="AO114" s="40"/>
      <c r="AP114" s="42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</row>
    <row r="115" spans="1:468" ht="16.5" customHeight="1" x14ac:dyDescent="0.25">
      <c r="A115" s="185">
        <v>1</v>
      </c>
      <c r="B115" s="185">
        <v>4</v>
      </c>
      <c r="C115" s="185">
        <v>1</v>
      </c>
      <c r="D115" s="185" t="s">
        <v>113</v>
      </c>
      <c r="E115" s="185">
        <v>1</v>
      </c>
      <c r="F115" s="185"/>
      <c r="G115" s="185"/>
      <c r="H115" s="185"/>
      <c r="I115" s="185"/>
      <c r="J115" s="185"/>
      <c r="K115" s="185"/>
      <c r="L115" s="185"/>
      <c r="M115" s="185">
        <v>1</v>
      </c>
      <c r="N115" s="185" t="s">
        <v>160</v>
      </c>
      <c r="O115" s="185"/>
      <c r="P115" s="185"/>
      <c r="Q115" s="185"/>
      <c r="R115" s="185"/>
      <c r="S115" s="187" t="s">
        <v>161</v>
      </c>
      <c r="T115" s="185"/>
      <c r="U115" s="43">
        <v>43482</v>
      </c>
      <c r="V115" s="185"/>
      <c r="W115" s="185">
        <v>1</v>
      </c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>
        <v>1</v>
      </c>
      <c r="AI115" s="185">
        <v>600</v>
      </c>
      <c r="AJ115" s="185"/>
      <c r="AK115" s="185"/>
      <c r="AL115" s="40"/>
      <c r="AM115" s="40"/>
      <c r="AN115" s="40"/>
      <c r="AO115" s="40"/>
      <c r="AP115" s="42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</row>
    <row r="116" spans="1:468" x14ac:dyDescent="0.25">
      <c r="A116" s="185">
        <v>1</v>
      </c>
      <c r="B116" s="185">
        <v>5</v>
      </c>
      <c r="C116" s="185">
        <v>1</v>
      </c>
      <c r="D116" s="185" t="s">
        <v>118</v>
      </c>
      <c r="E116" s="185">
        <v>1</v>
      </c>
      <c r="F116" s="185"/>
      <c r="G116" s="185"/>
      <c r="H116" s="185"/>
      <c r="I116" s="185"/>
      <c r="J116" s="185"/>
      <c r="K116" s="185"/>
      <c r="L116" s="185"/>
      <c r="M116" s="185">
        <v>1</v>
      </c>
      <c r="N116" s="185" t="s">
        <v>115</v>
      </c>
      <c r="O116" s="185"/>
      <c r="P116" s="185"/>
      <c r="Q116" s="185"/>
      <c r="R116" s="185"/>
      <c r="S116" s="185" t="s">
        <v>162</v>
      </c>
      <c r="T116" s="185"/>
      <c r="U116" s="43">
        <v>43489</v>
      </c>
      <c r="V116" s="185">
        <v>1</v>
      </c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40"/>
      <c r="AM116" s="40"/>
      <c r="AN116" s="40"/>
      <c r="AO116" s="40"/>
      <c r="AP116" s="42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</row>
    <row r="117" spans="1:468" ht="30" x14ac:dyDescent="0.25">
      <c r="A117" s="185">
        <v>4</v>
      </c>
      <c r="B117" s="185">
        <v>4</v>
      </c>
      <c r="C117" s="185">
        <v>4</v>
      </c>
      <c r="D117" s="185" t="s">
        <v>113</v>
      </c>
      <c r="E117" s="185">
        <v>1</v>
      </c>
      <c r="F117" s="185">
        <v>1</v>
      </c>
      <c r="G117" s="185">
        <v>1</v>
      </c>
      <c r="H117" s="185"/>
      <c r="I117" s="185"/>
      <c r="J117" s="185"/>
      <c r="K117" s="185">
        <v>1</v>
      </c>
      <c r="L117" s="185"/>
      <c r="M117" s="185">
        <v>1</v>
      </c>
      <c r="N117" s="185" t="s">
        <v>181</v>
      </c>
      <c r="O117" s="185"/>
      <c r="P117" s="185"/>
      <c r="Q117" s="185"/>
      <c r="R117" s="187"/>
      <c r="S117" s="187" t="s">
        <v>182</v>
      </c>
      <c r="T117" s="187"/>
      <c r="U117" s="43">
        <v>43496</v>
      </c>
      <c r="V117" s="185">
        <v>1</v>
      </c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>
        <v>1</v>
      </c>
      <c r="AI117" s="185">
        <v>2000</v>
      </c>
      <c r="AJ117" s="185"/>
      <c r="AK117" s="185"/>
      <c r="AL117" s="40"/>
      <c r="AM117" s="40"/>
      <c r="AN117" s="40"/>
      <c r="AO117" s="40"/>
      <c r="AP117" s="42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</row>
    <row r="118" spans="1:468" x14ac:dyDescent="0.25">
      <c r="A118" s="185">
        <v>4</v>
      </c>
      <c r="B118" s="185">
        <v>4</v>
      </c>
      <c r="C118" s="185">
        <v>1</v>
      </c>
      <c r="D118" s="185" t="s">
        <v>183</v>
      </c>
      <c r="E118" s="185">
        <v>1</v>
      </c>
      <c r="F118" s="185">
        <v>1</v>
      </c>
      <c r="G118" s="185">
        <v>1</v>
      </c>
      <c r="H118" s="185"/>
      <c r="I118" s="185"/>
      <c r="J118" s="185"/>
      <c r="K118" s="185">
        <v>1</v>
      </c>
      <c r="L118" s="185"/>
      <c r="M118" s="185">
        <v>3</v>
      </c>
      <c r="N118" s="185" t="s">
        <v>184</v>
      </c>
      <c r="O118" s="185"/>
      <c r="P118" s="185"/>
      <c r="Q118" s="185"/>
      <c r="R118" s="185"/>
      <c r="S118" s="185" t="s">
        <v>185</v>
      </c>
      <c r="T118" s="185"/>
      <c r="U118" s="43">
        <v>43496</v>
      </c>
      <c r="V118" s="185">
        <v>1</v>
      </c>
      <c r="W118" s="185"/>
      <c r="X118" s="72"/>
      <c r="Y118" s="43"/>
      <c r="Z118" s="185">
        <v>1</v>
      </c>
      <c r="AA118" s="185"/>
      <c r="AB118" s="185"/>
      <c r="AC118" s="185"/>
      <c r="AD118" s="185"/>
      <c r="AE118" s="185"/>
      <c r="AF118" s="185"/>
      <c r="AG118" s="185"/>
      <c r="AH118" s="185"/>
      <c r="AI118" s="185">
        <v>500</v>
      </c>
      <c r="AJ118" s="185"/>
      <c r="AK118" s="185"/>
      <c r="AL118" s="40"/>
      <c r="AM118" s="40"/>
      <c r="AN118" s="40"/>
      <c r="AO118" s="40"/>
      <c r="AP118" s="42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</row>
    <row r="119" spans="1:468" x14ac:dyDescent="0.25">
      <c r="A119" s="185">
        <v>4</v>
      </c>
      <c r="B119" s="185">
        <v>4</v>
      </c>
      <c r="C119" s="185">
        <v>1</v>
      </c>
      <c r="D119" s="185" t="s">
        <v>701</v>
      </c>
      <c r="E119" s="185">
        <v>1</v>
      </c>
      <c r="F119" s="185">
        <v>1</v>
      </c>
      <c r="G119" s="185">
        <v>1</v>
      </c>
      <c r="H119" s="185"/>
      <c r="I119" s="185"/>
      <c r="J119" s="185"/>
      <c r="K119" s="185">
        <v>1</v>
      </c>
      <c r="L119" s="185"/>
      <c r="M119" s="185">
        <v>3</v>
      </c>
      <c r="N119" s="185" t="s">
        <v>186</v>
      </c>
      <c r="O119" s="185"/>
      <c r="P119" s="185"/>
      <c r="Q119" s="185"/>
      <c r="R119" s="185"/>
      <c r="S119" s="185" t="s">
        <v>187</v>
      </c>
      <c r="T119" s="185"/>
      <c r="U119" s="43">
        <v>43496</v>
      </c>
      <c r="V119" s="185">
        <v>1</v>
      </c>
      <c r="W119" s="185"/>
      <c r="X119" s="72"/>
      <c r="Y119" s="185"/>
      <c r="Z119" s="185">
        <v>1</v>
      </c>
      <c r="AA119" s="185"/>
      <c r="AB119" s="185"/>
      <c r="AC119" s="185"/>
      <c r="AD119" s="185"/>
      <c r="AE119" s="185"/>
      <c r="AF119" s="185">
        <v>1</v>
      </c>
      <c r="AG119" s="185"/>
      <c r="AH119" s="185"/>
      <c r="AI119" s="185">
        <v>600</v>
      </c>
      <c r="AJ119" s="185"/>
      <c r="AK119" s="185"/>
      <c r="AL119" s="40"/>
      <c r="AM119" s="40"/>
      <c r="AN119" s="40"/>
      <c r="AO119" s="40"/>
      <c r="AP119" s="42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</row>
    <row r="120" spans="1:468" ht="75" x14ac:dyDescent="0.3">
      <c r="A120" s="185">
        <v>4</v>
      </c>
      <c r="B120" s="185">
        <v>4</v>
      </c>
      <c r="C120" s="185">
        <v>12</v>
      </c>
      <c r="D120" s="185" t="s">
        <v>188</v>
      </c>
      <c r="E120" s="185">
        <v>1</v>
      </c>
      <c r="F120" s="185">
        <v>1</v>
      </c>
      <c r="G120" s="185">
        <v>1</v>
      </c>
      <c r="H120" s="185"/>
      <c r="I120" s="185"/>
      <c r="J120" s="185"/>
      <c r="K120" s="185">
        <v>1</v>
      </c>
      <c r="L120" s="185"/>
      <c r="M120" s="185">
        <v>1</v>
      </c>
      <c r="N120" s="185" t="s">
        <v>160</v>
      </c>
      <c r="O120" s="185"/>
      <c r="P120" s="185"/>
      <c r="Q120" s="185"/>
      <c r="R120" s="185"/>
      <c r="S120" s="141" t="s">
        <v>189</v>
      </c>
      <c r="T120" s="187"/>
      <c r="U120" s="73">
        <v>43496</v>
      </c>
      <c r="V120" s="187">
        <v>1</v>
      </c>
      <c r="W120" s="187"/>
      <c r="X120" s="74"/>
      <c r="Y120" s="187"/>
      <c r="Z120" s="187">
        <v>3</v>
      </c>
      <c r="AA120" s="185"/>
      <c r="AB120" s="185"/>
      <c r="AC120" s="185"/>
      <c r="AD120" s="185"/>
      <c r="AE120" s="185"/>
      <c r="AF120" s="185"/>
      <c r="AG120" s="185"/>
      <c r="AH120" s="185"/>
      <c r="AI120" s="185">
        <v>7300</v>
      </c>
      <c r="AJ120" s="185"/>
      <c r="AK120" s="185"/>
      <c r="AL120" s="40"/>
      <c r="AM120" s="40"/>
      <c r="AN120" s="40"/>
      <c r="AO120" s="40"/>
      <c r="AP120" s="42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</row>
    <row r="121" spans="1:468" ht="75" x14ac:dyDescent="0.3">
      <c r="A121" s="185">
        <v>4</v>
      </c>
      <c r="B121" s="185">
        <v>4</v>
      </c>
      <c r="C121" s="185">
        <v>12</v>
      </c>
      <c r="D121" s="185" t="s">
        <v>183</v>
      </c>
      <c r="E121" s="185">
        <v>1</v>
      </c>
      <c r="F121" s="185">
        <v>1</v>
      </c>
      <c r="G121" s="185">
        <v>1</v>
      </c>
      <c r="H121" s="185"/>
      <c r="I121" s="185"/>
      <c r="J121" s="185"/>
      <c r="K121" s="185">
        <v>1</v>
      </c>
      <c r="L121" s="185"/>
      <c r="M121" s="185">
        <v>1</v>
      </c>
      <c r="N121" s="185" t="s">
        <v>121</v>
      </c>
      <c r="O121" s="185"/>
      <c r="P121" s="185"/>
      <c r="Q121" s="185"/>
      <c r="R121" s="185"/>
      <c r="S121" s="142" t="s">
        <v>907</v>
      </c>
      <c r="T121" s="187"/>
      <c r="U121" s="73">
        <v>43496</v>
      </c>
      <c r="V121" s="187">
        <v>1</v>
      </c>
      <c r="W121" s="187"/>
      <c r="X121" s="74"/>
      <c r="Y121" s="187"/>
      <c r="Z121" s="185">
        <v>3</v>
      </c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40"/>
      <c r="AM121" s="40"/>
      <c r="AN121" s="40"/>
      <c r="AO121" s="40"/>
      <c r="AP121" s="42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</row>
    <row r="122" spans="1:468" x14ac:dyDescent="0.25">
      <c r="A122" s="185">
        <v>1</v>
      </c>
      <c r="B122" s="185">
        <v>4</v>
      </c>
      <c r="C122" s="185">
        <v>1</v>
      </c>
      <c r="D122" s="185" t="s">
        <v>203</v>
      </c>
      <c r="E122" s="185">
        <v>1</v>
      </c>
      <c r="F122" s="185"/>
      <c r="G122" s="185"/>
      <c r="H122" s="185"/>
      <c r="I122" s="185"/>
      <c r="J122" s="185"/>
      <c r="K122" s="185"/>
      <c r="L122" s="185"/>
      <c r="M122" s="185">
        <v>1</v>
      </c>
      <c r="N122" s="185" t="s">
        <v>262</v>
      </c>
      <c r="O122" s="185"/>
      <c r="P122" s="185"/>
      <c r="Q122" s="185"/>
      <c r="R122" s="185"/>
      <c r="S122" s="185" t="s">
        <v>263</v>
      </c>
      <c r="T122" s="185"/>
      <c r="U122" s="43">
        <v>43503</v>
      </c>
      <c r="V122" s="185"/>
      <c r="W122" s="185">
        <v>1</v>
      </c>
      <c r="X122" s="72" t="s">
        <v>264</v>
      </c>
      <c r="Y122" s="43">
        <v>43495</v>
      </c>
      <c r="Z122" s="185">
        <v>1</v>
      </c>
      <c r="AA122" s="185"/>
      <c r="AB122" s="185"/>
      <c r="AC122" s="185"/>
      <c r="AD122" s="185"/>
      <c r="AE122" s="185"/>
      <c r="AF122" s="185"/>
      <c r="AG122" s="185"/>
      <c r="AH122" s="185"/>
      <c r="AI122" s="185">
        <v>200</v>
      </c>
      <c r="AJ122" s="185"/>
      <c r="AK122" s="185"/>
      <c r="AL122" s="40"/>
      <c r="AM122" s="40"/>
      <c r="AN122" s="40" t="s">
        <v>265</v>
      </c>
      <c r="AO122" s="42">
        <v>43501</v>
      </c>
      <c r="AP122" s="42">
        <v>43539</v>
      </c>
      <c r="AQ122" s="40">
        <v>1</v>
      </c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</row>
    <row r="123" spans="1:468" x14ac:dyDescent="0.25">
      <c r="A123" s="185">
        <v>1</v>
      </c>
      <c r="B123" s="185">
        <v>3</v>
      </c>
      <c r="C123" s="185">
        <v>1</v>
      </c>
      <c r="D123" s="185" t="s">
        <v>113</v>
      </c>
      <c r="E123" s="185">
        <v>1</v>
      </c>
      <c r="F123" s="185"/>
      <c r="G123" s="185"/>
      <c r="H123" s="185"/>
      <c r="I123" s="185"/>
      <c r="J123" s="185"/>
      <c r="K123" s="185"/>
      <c r="L123" s="185"/>
      <c r="M123" s="185">
        <v>1</v>
      </c>
      <c r="N123" s="185" t="s">
        <v>266</v>
      </c>
      <c r="O123" s="185"/>
      <c r="P123" s="185"/>
      <c r="Q123" s="185"/>
      <c r="R123" s="185"/>
      <c r="S123" s="185" t="s">
        <v>267</v>
      </c>
      <c r="T123" s="185"/>
      <c r="U123" s="43">
        <v>43503</v>
      </c>
      <c r="V123" s="185">
        <v>1</v>
      </c>
      <c r="W123" s="185"/>
      <c r="X123" s="72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>
        <v>100</v>
      </c>
      <c r="AJ123" s="185"/>
      <c r="AK123" s="185"/>
      <c r="AL123" s="40"/>
      <c r="AM123" s="40"/>
      <c r="AN123" s="40"/>
      <c r="AO123" s="40"/>
      <c r="AP123" s="42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</row>
    <row r="124" spans="1:468" x14ac:dyDescent="0.25">
      <c r="A124" s="185">
        <v>1</v>
      </c>
      <c r="B124" s="185">
        <v>4</v>
      </c>
      <c r="C124" s="185">
        <v>1</v>
      </c>
      <c r="D124" s="185" t="s">
        <v>113</v>
      </c>
      <c r="E124" s="185">
        <v>1</v>
      </c>
      <c r="F124" s="185"/>
      <c r="G124" s="185"/>
      <c r="H124" s="185"/>
      <c r="I124" s="185"/>
      <c r="J124" s="185"/>
      <c r="K124" s="185"/>
      <c r="L124" s="185"/>
      <c r="M124" s="185">
        <v>1</v>
      </c>
      <c r="N124" s="185" t="s">
        <v>268</v>
      </c>
      <c r="O124" s="185"/>
      <c r="P124" s="185"/>
      <c r="Q124" s="185"/>
      <c r="R124" s="185"/>
      <c r="S124" s="185" t="s">
        <v>269</v>
      </c>
      <c r="T124" s="185"/>
      <c r="U124" s="43">
        <v>43503</v>
      </c>
      <c r="V124" s="185">
        <v>1</v>
      </c>
      <c r="W124" s="185"/>
      <c r="X124" s="72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>
        <v>50</v>
      </c>
      <c r="AJ124" s="185"/>
      <c r="AK124" s="185"/>
      <c r="AL124" s="40"/>
      <c r="AM124" s="40"/>
      <c r="AN124" s="40"/>
      <c r="AO124" s="40"/>
      <c r="AP124" s="42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</row>
    <row r="125" spans="1:468" x14ac:dyDescent="0.25">
      <c r="A125" s="185">
        <v>1</v>
      </c>
      <c r="B125" s="185">
        <v>4</v>
      </c>
      <c r="C125" s="185">
        <v>1</v>
      </c>
      <c r="D125" s="185" t="s">
        <v>113</v>
      </c>
      <c r="E125" s="185">
        <v>1</v>
      </c>
      <c r="F125" s="185"/>
      <c r="G125" s="185"/>
      <c r="H125" s="185"/>
      <c r="I125" s="185"/>
      <c r="J125" s="185"/>
      <c r="K125" s="185"/>
      <c r="L125" s="185"/>
      <c r="M125" s="185">
        <v>1</v>
      </c>
      <c r="N125" s="185" t="s">
        <v>270</v>
      </c>
      <c r="O125" s="185"/>
      <c r="P125" s="185"/>
      <c r="Q125" s="185"/>
      <c r="R125" s="185"/>
      <c r="S125" s="185" t="s">
        <v>271</v>
      </c>
      <c r="T125" s="185"/>
      <c r="U125" s="43">
        <v>43503</v>
      </c>
      <c r="V125" s="185">
        <v>1</v>
      </c>
      <c r="W125" s="185"/>
      <c r="X125" s="72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>
        <v>50</v>
      </c>
      <c r="AJ125" s="185"/>
      <c r="AK125" s="185"/>
      <c r="AL125" s="40"/>
      <c r="AM125" s="40"/>
      <c r="AN125" s="40"/>
      <c r="AO125" s="40"/>
      <c r="AP125" s="42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</row>
    <row r="126" spans="1:468" x14ac:dyDescent="0.25">
      <c r="A126" s="185">
        <v>1</v>
      </c>
      <c r="B126" s="185">
        <v>3</v>
      </c>
      <c r="C126" s="185">
        <v>1</v>
      </c>
      <c r="D126" s="185" t="s">
        <v>113</v>
      </c>
      <c r="E126" s="185">
        <v>1</v>
      </c>
      <c r="F126" s="185"/>
      <c r="G126" s="185"/>
      <c r="H126" s="185"/>
      <c r="I126" s="185"/>
      <c r="J126" s="185"/>
      <c r="K126" s="185"/>
      <c r="L126" s="185"/>
      <c r="M126" s="185">
        <v>1</v>
      </c>
      <c r="N126" s="185" t="s">
        <v>272</v>
      </c>
      <c r="O126" s="185"/>
      <c r="P126" s="185"/>
      <c r="Q126" s="185"/>
      <c r="R126" s="185"/>
      <c r="S126" s="185" t="s">
        <v>273</v>
      </c>
      <c r="T126" s="185"/>
      <c r="U126" s="43">
        <v>43510</v>
      </c>
      <c r="V126" s="185">
        <v>1</v>
      </c>
      <c r="W126" s="185"/>
      <c r="X126" s="72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>
        <v>1</v>
      </c>
      <c r="AI126" s="185">
        <v>50</v>
      </c>
      <c r="AJ126" s="185"/>
      <c r="AK126" s="185"/>
      <c r="AL126" s="40"/>
      <c r="AM126" s="40"/>
      <c r="AN126" s="40"/>
      <c r="AO126" s="40"/>
      <c r="AP126" s="42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</row>
    <row r="127" spans="1:468" x14ac:dyDescent="0.25">
      <c r="A127" s="185">
        <v>1</v>
      </c>
      <c r="B127" s="185">
        <v>4</v>
      </c>
      <c r="C127" s="185">
        <v>1</v>
      </c>
      <c r="D127" s="185" t="s">
        <v>113</v>
      </c>
      <c r="E127" s="185">
        <v>1</v>
      </c>
      <c r="F127" s="185"/>
      <c r="G127" s="185"/>
      <c r="H127" s="185"/>
      <c r="I127" s="185"/>
      <c r="J127" s="185"/>
      <c r="K127" s="185"/>
      <c r="L127" s="185"/>
      <c r="M127" s="185">
        <v>1</v>
      </c>
      <c r="N127" s="185" t="s">
        <v>268</v>
      </c>
      <c r="O127" s="185"/>
      <c r="P127" s="185"/>
      <c r="Q127" s="185"/>
      <c r="R127" s="185"/>
      <c r="S127" s="185" t="s">
        <v>274</v>
      </c>
      <c r="T127" s="185"/>
      <c r="U127" s="43">
        <v>43510</v>
      </c>
      <c r="V127" s="185">
        <v>1</v>
      </c>
      <c r="W127" s="185"/>
      <c r="X127" s="72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>
        <v>1</v>
      </c>
      <c r="AI127" s="185">
        <v>600</v>
      </c>
      <c r="AJ127" s="185"/>
      <c r="AK127" s="185"/>
      <c r="AL127" s="40"/>
      <c r="AM127" s="40"/>
      <c r="AN127" s="40"/>
      <c r="AO127" s="40"/>
      <c r="AP127" s="42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</row>
    <row r="128" spans="1:468" x14ac:dyDescent="0.25">
      <c r="A128" s="185">
        <v>1</v>
      </c>
      <c r="B128" s="185">
        <v>4</v>
      </c>
      <c r="C128" s="185">
        <v>1</v>
      </c>
      <c r="D128" s="185" t="s">
        <v>113</v>
      </c>
      <c r="E128" s="185">
        <v>1</v>
      </c>
      <c r="F128" s="185"/>
      <c r="G128" s="185"/>
      <c r="H128" s="185"/>
      <c r="I128" s="185"/>
      <c r="J128" s="185"/>
      <c r="K128" s="185"/>
      <c r="L128" s="185"/>
      <c r="M128" s="185">
        <v>1</v>
      </c>
      <c r="N128" s="185" t="s">
        <v>121</v>
      </c>
      <c r="O128" s="185"/>
      <c r="P128" s="185"/>
      <c r="Q128" s="185"/>
      <c r="R128" s="185"/>
      <c r="S128" s="185" t="s">
        <v>275</v>
      </c>
      <c r="T128" s="185"/>
      <c r="U128" s="43">
        <v>43510</v>
      </c>
      <c r="V128" s="185">
        <v>1</v>
      </c>
      <c r="W128" s="185"/>
      <c r="X128" s="72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>
        <v>1</v>
      </c>
      <c r="AI128" s="185">
        <v>500</v>
      </c>
      <c r="AJ128" s="185"/>
      <c r="AK128" s="185"/>
      <c r="AL128" s="40"/>
      <c r="AM128" s="40"/>
      <c r="AN128" s="40"/>
      <c r="AO128" s="40"/>
      <c r="AP128" s="42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</row>
    <row r="129" spans="1:468" x14ac:dyDescent="0.25">
      <c r="A129" s="185">
        <v>1</v>
      </c>
      <c r="B129" s="185">
        <v>5</v>
      </c>
      <c r="C129" s="185">
        <v>1</v>
      </c>
      <c r="D129" s="185" t="s">
        <v>112</v>
      </c>
      <c r="E129" s="185">
        <v>1</v>
      </c>
      <c r="F129" s="185"/>
      <c r="G129" s="185"/>
      <c r="H129" s="185"/>
      <c r="I129" s="185"/>
      <c r="J129" s="185"/>
      <c r="K129" s="185"/>
      <c r="L129" s="185"/>
      <c r="M129" s="185">
        <v>1</v>
      </c>
      <c r="N129" s="185" t="s">
        <v>121</v>
      </c>
      <c r="O129" s="185"/>
      <c r="P129" s="185"/>
      <c r="Q129" s="185"/>
      <c r="R129" s="185"/>
      <c r="S129" s="185" t="s">
        <v>276</v>
      </c>
      <c r="T129" s="185"/>
      <c r="U129" s="43">
        <v>43510</v>
      </c>
      <c r="V129" s="185">
        <v>1</v>
      </c>
      <c r="W129" s="185"/>
      <c r="X129" s="72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40"/>
      <c r="AM129" s="40"/>
      <c r="AN129" s="40"/>
      <c r="AO129" s="40"/>
      <c r="AP129" s="42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</row>
    <row r="130" spans="1:468" x14ac:dyDescent="0.25">
      <c r="A130" s="185">
        <v>1</v>
      </c>
      <c r="B130" s="185">
        <v>1</v>
      </c>
      <c r="C130" s="185">
        <v>1</v>
      </c>
      <c r="D130" s="185" t="s">
        <v>277</v>
      </c>
      <c r="E130" s="185">
        <v>1</v>
      </c>
      <c r="F130" s="185">
        <v>1</v>
      </c>
      <c r="G130" s="185">
        <v>1</v>
      </c>
      <c r="H130" s="185"/>
      <c r="I130" s="185"/>
      <c r="J130" s="185"/>
      <c r="K130" s="185"/>
      <c r="L130" s="185"/>
      <c r="M130" s="185">
        <v>1</v>
      </c>
      <c r="N130" s="185" t="s">
        <v>278</v>
      </c>
      <c r="O130" s="185">
        <v>5</v>
      </c>
      <c r="P130" s="43">
        <v>43489</v>
      </c>
      <c r="Q130" s="43">
        <v>43490</v>
      </c>
      <c r="R130" s="43">
        <v>43490</v>
      </c>
      <c r="S130" s="185" t="s">
        <v>279</v>
      </c>
      <c r="T130" s="185"/>
      <c r="U130" s="43">
        <v>43510</v>
      </c>
      <c r="V130" s="185">
        <v>1</v>
      </c>
      <c r="W130" s="185"/>
      <c r="X130" s="72" t="s">
        <v>280</v>
      </c>
      <c r="Y130" s="43">
        <v>43508</v>
      </c>
      <c r="Z130" s="185">
        <v>1</v>
      </c>
      <c r="AA130" s="185"/>
      <c r="AB130" s="185"/>
      <c r="AC130" s="185"/>
      <c r="AD130" s="185"/>
      <c r="AE130" s="185"/>
      <c r="AF130" s="185"/>
      <c r="AG130" s="185"/>
      <c r="AH130" s="185"/>
      <c r="AI130" s="185">
        <v>900</v>
      </c>
      <c r="AJ130" s="185" t="s">
        <v>281</v>
      </c>
      <c r="AK130" s="43">
        <v>43508</v>
      </c>
      <c r="AL130" s="42">
        <v>43600</v>
      </c>
      <c r="AM130" s="40"/>
      <c r="AN130" s="40"/>
      <c r="AO130" s="42"/>
      <c r="AP130" s="42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</row>
    <row r="131" spans="1:468" x14ac:dyDescent="0.25">
      <c r="A131" s="185">
        <v>1</v>
      </c>
      <c r="B131" s="185">
        <v>5</v>
      </c>
      <c r="C131" s="185">
        <v>1</v>
      </c>
      <c r="D131" s="185"/>
      <c r="E131" s="185">
        <v>1</v>
      </c>
      <c r="F131" s="185"/>
      <c r="G131" s="185"/>
      <c r="H131" s="185"/>
      <c r="I131" s="185"/>
      <c r="J131" s="185"/>
      <c r="K131" s="185"/>
      <c r="L131" s="185"/>
      <c r="M131" s="185">
        <v>1</v>
      </c>
      <c r="N131" s="185" t="s">
        <v>282</v>
      </c>
      <c r="O131" s="185"/>
      <c r="P131" s="185"/>
      <c r="Q131" s="185"/>
      <c r="R131" s="185"/>
      <c r="S131" s="185" t="s">
        <v>279</v>
      </c>
      <c r="T131" s="185"/>
      <c r="U131" s="43">
        <v>43517</v>
      </c>
      <c r="V131" s="185">
        <v>1</v>
      </c>
      <c r="W131" s="185"/>
      <c r="X131" s="72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40"/>
      <c r="AM131" s="40"/>
      <c r="AN131" s="40"/>
      <c r="AO131" s="40"/>
      <c r="AP131" s="42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</row>
    <row r="132" spans="1:468" x14ac:dyDescent="0.25">
      <c r="A132" s="185">
        <v>1</v>
      </c>
      <c r="B132" s="185">
        <v>5</v>
      </c>
      <c r="C132" s="185">
        <v>1</v>
      </c>
      <c r="D132" s="185"/>
      <c r="E132" s="185">
        <v>1</v>
      </c>
      <c r="F132" s="185"/>
      <c r="G132" s="185"/>
      <c r="H132" s="185"/>
      <c r="I132" s="185"/>
      <c r="J132" s="185"/>
      <c r="K132" s="185"/>
      <c r="L132" s="185"/>
      <c r="M132" s="185">
        <v>1</v>
      </c>
      <c r="N132" s="185" t="s">
        <v>268</v>
      </c>
      <c r="O132" s="185"/>
      <c r="P132" s="185"/>
      <c r="Q132" s="185"/>
      <c r="R132" s="185"/>
      <c r="S132" s="185" t="s">
        <v>269</v>
      </c>
      <c r="T132" s="185"/>
      <c r="U132" s="43">
        <v>43517</v>
      </c>
      <c r="V132" s="185">
        <v>1</v>
      </c>
      <c r="W132" s="185"/>
      <c r="X132" s="72"/>
      <c r="Y132" s="43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40"/>
      <c r="AM132" s="40"/>
      <c r="AN132" s="40"/>
      <c r="AO132" s="42"/>
      <c r="AP132" s="42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</row>
    <row r="133" spans="1:468" x14ac:dyDescent="0.25">
      <c r="A133" s="185">
        <v>1</v>
      </c>
      <c r="B133" s="185">
        <v>5</v>
      </c>
      <c r="C133" s="185">
        <v>1</v>
      </c>
      <c r="D133" s="185"/>
      <c r="E133" s="185"/>
      <c r="F133" s="185">
        <v>1</v>
      </c>
      <c r="G133" s="185"/>
      <c r="H133" s="185"/>
      <c r="I133" s="185"/>
      <c r="J133" s="185"/>
      <c r="K133" s="185"/>
      <c r="L133" s="185"/>
      <c r="M133" s="185">
        <v>1</v>
      </c>
      <c r="N133" s="185" t="s">
        <v>121</v>
      </c>
      <c r="O133" s="185"/>
      <c r="P133" s="185"/>
      <c r="Q133" s="185"/>
      <c r="R133" s="185"/>
      <c r="S133" s="185" t="s">
        <v>157</v>
      </c>
      <c r="T133" s="185"/>
      <c r="U133" s="43">
        <v>43517</v>
      </c>
      <c r="V133" s="185">
        <v>1</v>
      </c>
      <c r="W133" s="185"/>
      <c r="X133" s="72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40"/>
      <c r="AM133" s="40"/>
      <c r="AN133" s="40"/>
      <c r="AO133" s="40"/>
      <c r="AP133" s="42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</row>
    <row r="134" spans="1:468" x14ac:dyDescent="0.25">
      <c r="A134" s="185">
        <v>1</v>
      </c>
      <c r="B134" s="185">
        <v>4</v>
      </c>
      <c r="C134" s="185">
        <v>1</v>
      </c>
      <c r="D134" s="185" t="s">
        <v>113</v>
      </c>
      <c r="E134" s="185">
        <v>1</v>
      </c>
      <c r="F134" s="185"/>
      <c r="G134" s="185"/>
      <c r="H134" s="185"/>
      <c r="I134" s="185"/>
      <c r="J134" s="185"/>
      <c r="K134" s="185"/>
      <c r="L134" s="185"/>
      <c r="M134" s="185">
        <v>1</v>
      </c>
      <c r="N134" s="185" t="s">
        <v>266</v>
      </c>
      <c r="O134" s="185"/>
      <c r="P134" s="185"/>
      <c r="Q134" s="185"/>
      <c r="R134" s="185"/>
      <c r="S134" s="185" t="s">
        <v>283</v>
      </c>
      <c r="T134" s="185"/>
      <c r="U134" s="43">
        <v>43517</v>
      </c>
      <c r="V134" s="185">
        <v>1</v>
      </c>
      <c r="W134" s="185"/>
      <c r="X134" s="72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>
        <v>1</v>
      </c>
      <c r="AI134" s="185">
        <v>600</v>
      </c>
      <c r="AJ134" s="185"/>
      <c r="AK134" s="185"/>
      <c r="AL134" s="40"/>
      <c r="AM134" s="40"/>
      <c r="AN134" s="40"/>
      <c r="AO134" s="40"/>
      <c r="AP134" s="42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</row>
    <row r="135" spans="1:468" x14ac:dyDescent="0.25">
      <c r="A135" s="185">
        <v>1</v>
      </c>
      <c r="B135" s="185">
        <v>4</v>
      </c>
      <c r="C135" s="185">
        <v>1</v>
      </c>
      <c r="D135" s="185" t="s">
        <v>123</v>
      </c>
      <c r="E135" s="185">
        <v>2</v>
      </c>
      <c r="F135" s="185"/>
      <c r="G135" s="185"/>
      <c r="H135" s="185"/>
      <c r="I135" s="185"/>
      <c r="J135" s="185"/>
      <c r="K135" s="185"/>
      <c r="L135" s="185"/>
      <c r="M135" s="185">
        <v>1</v>
      </c>
      <c r="N135" s="185" t="s">
        <v>121</v>
      </c>
      <c r="O135" s="185"/>
      <c r="P135" s="185"/>
      <c r="Q135" s="185"/>
      <c r="R135" s="185"/>
      <c r="S135" s="185" t="s">
        <v>284</v>
      </c>
      <c r="T135" s="185"/>
      <c r="U135" s="43">
        <v>43524</v>
      </c>
      <c r="V135" s="185"/>
      <c r="W135" s="185">
        <v>1</v>
      </c>
      <c r="X135" s="72"/>
      <c r="Y135" s="185"/>
      <c r="Z135" s="185">
        <v>2</v>
      </c>
      <c r="AA135" s="185"/>
      <c r="AB135" s="185"/>
      <c r="AC135" s="185"/>
      <c r="AD135" s="185"/>
      <c r="AE135" s="185"/>
      <c r="AF135" s="185"/>
      <c r="AG135" s="185"/>
      <c r="AH135" s="185"/>
      <c r="AI135" s="185">
        <v>1000</v>
      </c>
      <c r="AJ135" s="185"/>
      <c r="AK135" s="185"/>
      <c r="AL135" s="40"/>
      <c r="AM135" s="40"/>
      <c r="AN135" s="40"/>
      <c r="AO135" s="40"/>
      <c r="AP135" s="42"/>
      <c r="AQ135" s="40"/>
      <c r="AR135" s="40">
        <v>1</v>
      </c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</row>
    <row r="136" spans="1:468" x14ac:dyDescent="0.25">
      <c r="A136" s="185">
        <v>1</v>
      </c>
      <c r="B136" s="185">
        <v>4</v>
      </c>
      <c r="C136" s="185">
        <v>1</v>
      </c>
      <c r="D136" s="185" t="s">
        <v>113</v>
      </c>
      <c r="E136" s="185"/>
      <c r="F136" s="185"/>
      <c r="G136" s="185"/>
      <c r="H136" s="185"/>
      <c r="I136" s="185"/>
      <c r="J136" s="185"/>
      <c r="K136" s="185"/>
      <c r="L136" s="185"/>
      <c r="M136" s="185">
        <v>1</v>
      </c>
      <c r="N136" s="185" t="s">
        <v>121</v>
      </c>
      <c r="O136" s="185"/>
      <c r="P136" s="185"/>
      <c r="Q136" s="185"/>
      <c r="R136" s="185"/>
      <c r="S136" s="185" t="s">
        <v>285</v>
      </c>
      <c r="T136" s="185"/>
      <c r="U136" s="43">
        <v>43524</v>
      </c>
      <c r="V136" s="185">
        <v>1</v>
      </c>
      <c r="W136" s="185"/>
      <c r="X136" s="72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>
        <v>1</v>
      </c>
      <c r="AI136" s="185">
        <v>500</v>
      </c>
      <c r="AJ136" s="185"/>
      <c r="AK136" s="185"/>
      <c r="AL136" s="40"/>
      <c r="AM136" s="40"/>
      <c r="AN136" s="40"/>
      <c r="AO136" s="40"/>
      <c r="AP136" s="42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</row>
    <row r="137" spans="1:468" x14ac:dyDescent="0.25">
      <c r="A137" s="41">
        <v>1</v>
      </c>
      <c r="B137" s="41">
        <v>4</v>
      </c>
      <c r="C137" s="41">
        <v>1</v>
      </c>
      <c r="D137" s="185" t="s">
        <v>113</v>
      </c>
      <c r="E137" s="41"/>
      <c r="F137" s="41"/>
      <c r="G137" s="41"/>
      <c r="H137" s="41"/>
      <c r="I137" s="41"/>
      <c r="J137" s="41"/>
      <c r="K137" s="41"/>
      <c r="L137" s="41"/>
      <c r="M137" s="41">
        <v>1</v>
      </c>
      <c r="N137" s="41" t="s">
        <v>124</v>
      </c>
      <c r="O137" s="41"/>
      <c r="P137" s="41"/>
      <c r="Q137" s="41"/>
      <c r="R137" s="41"/>
      <c r="S137" s="41" t="s">
        <v>286</v>
      </c>
      <c r="T137" s="41"/>
      <c r="U137" s="45">
        <v>43524</v>
      </c>
      <c r="V137" s="41">
        <v>1</v>
      </c>
      <c r="W137" s="41"/>
      <c r="X137" s="47"/>
      <c r="Y137" s="41"/>
      <c r="Z137" s="41"/>
      <c r="AA137" s="41"/>
      <c r="AB137" s="41"/>
      <c r="AC137" s="41"/>
      <c r="AD137" s="41"/>
      <c r="AE137" s="41"/>
      <c r="AF137" s="41"/>
      <c r="AG137" s="41"/>
      <c r="AH137" s="41">
        <v>1</v>
      </c>
      <c r="AI137" s="41">
        <v>200</v>
      </c>
      <c r="AJ137" s="41"/>
      <c r="AK137" s="41"/>
      <c r="AL137" s="41"/>
      <c r="AM137" s="41"/>
      <c r="AN137" s="41"/>
      <c r="AO137" s="41"/>
      <c r="AP137" s="45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</row>
    <row r="138" spans="1:468" x14ac:dyDescent="0.25">
      <c r="A138" s="41">
        <v>1</v>
      </c>
      <c r="B138" s="41">
        <v>5</v>
      </c>
      <c r="C138" s="41">
        <v>1</v>
      </c>
      <c r="D138" s="185" t="s">
        <v>112</v>
      </c>
      <c r="E138" s="41"/>
      <c r="F138" s="41"/>
      <c r="G138" s="41"/>
      <c r="H138" s="41"/>
      <c r="I138" s="41"/>
      <c r="J138" s="41"/>
      <c r="K138" s="41"/>
      <c r="L138" s="41"/>
      <c r="M138" s="41">
        <v>1</v>
      </c>
      <c r="N138" s="185" t="s">
        <v>121</v>
      </c>
      <c r="O138" s="41"/>
      <c r="P138" s="41"/>
      <c r="Q138" s="41"/>
      <c r="R138" s="41"/>
      <c r="S138" s="41" t="s">
        <v>287</v>
      </c>
      <c r="T138" s="41"/>
      <c r="U138" s="45">
        <v>43524</v>
      </c>
      <c r="V138" s="41">
        <v>1</v>
      </c>
      <c r="W138" s="41"/>
      <c r="X138" s="47"/>
      <c r="Y138" s="41"/>
      <c r="Z138" s="41"/>
      <c r="AA138" s="41"/>
      <c r="AB138" s="41"/>
      <c r="AC138" s="41"/>
      <c r="AD138" s="41"/>
      <c r="AE138" s="41"/>
      <c r="AF138" s="41"/>
      <c r="AG138" s="41"/>
      <c r="AH138" s="41">
        <v>1</v>
      </c>
      <c r="AI138" s="93"/>
      <c r="AJ138" s="41"/>
      <c r="AK138" s="41"/>
      <c r="AL138" s="41"/>
      <c r="AM138" s="41"/>
      <c r="AN138" s="41"/>
      <c r="AO138" s="41"/>
      <c r="AP138" s="45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</row>
    <row r="139" spans="1:468" x14ac:dyDescent="0.25">
      <c r="A139" s="41">
        <v>1</v>
      </c>
      <c r="B139" s="41">
        <v>5</v>
      </c>
      <c r="C139" s="41">
        <v>1</v>
      </c>
      <c r="D139" s="185" t="s">
        <v>118</v>
      </c>
      <c r="E139" s="41">
        <v>1</v>
      </c>
      <c r="F139" s="41"/>
      <c r="G139" s="41"/>
      <c r="H139" s="41"/>
      <c r="I139" s="41"/>
      <c r="J139" s="41"/>
      <c r="K139" s="41"/>
      <c r="L139" s="41"/>
      <c r="M139" s="41">
        <v>1</v>
      </c>
      <c r="N139" s="185" t="s">
        <v>121</v>
      </c>
      <c r="O139" s="41"/>
      <c r="P139" s="41"/>
      <c r="Q139" s="41"/>
      <c r="R139" s="41"/>
      <c r="S139" s="41" t="s">
        <v>456</v>
      </c>
      <c r="T139" s="41"/>
      <c r="U139" s="45">
        <v>43531</v>
      </c>
      <c r="V139" s="41">
        <v>1</v>
      </c>
      <c r="W139" s="41"/>
      <c r="X139" s="47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93"/>
      <c r="AJ139" s="41"/>
      <c r="AK139" s="41"/>
      <c r="AL139" s="41"/>
      <c r="AM139" s="41"/>
      <c r="AN139" s="41"/>
      <c r="AO139" s="41"/>
      <c r="AP139" s="45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</row>
    <row r="140" spans="1:468" x14ac:dyDescent="0.25">
      <c r="A140" s="41">
        <v>1</v>
      </c>
      <c r="B140" s="41">
        <v>5</v>
      </c>
      <c r="C140" s="41">
        <v>1</v>
      </c>
      <c r="D140" s="185"/>
      <c r="E140" s="41">
        <v>1</v>
      </c>
      <c r="F140" s="40"/>
      <c r="G140" s="40"/>
      <c r="H140" s="40"/>
      <c r="I140" s="40"/>
      <c r="J140" s="40"/>
      <c r="K140" s="40"/>
      <c r="L140" s="40"/>
      <c r="M140" s="41">
        <v>1</v>
      </c>
      <c r="N140" s="185" t="s">
        <v>282</v>
      </c>
      <c r="O140" s="41"/>
      <c r="P140" s="40"/>
      <c r="Q140" s="40"/>
      <c r="R140" s="40"/>
      <c r="S140" s="41" t="s">
        <v>279</v>
      </c>
      <c r="T140" s="40"/>
      <c r="U140" s="42">
        <v>43531</v>
      </c>
      <c r="V140" s="40"/>
      <c r="W140" s="40">
        <v>1</v>
      </c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1"/>
      <c r="AI140" s="41"/>
      <c r="AJ140" s="40"/>
      <c r="AK140" s="40"/>
      <c r="AL140" s="40"/>
      <c r="AM140" s="40"/>
      <c r="AN140" s="40"/>
      <c r="AO140" s="40"/>
      <c r="AP140" s="42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</row>
    <row r="141" spans="1:468" x14ac:dyDescent="0.25">
      <c r="A141" s="41">
        <v>1</v>
      </c>
      <c r="B141" s="41">
        <v>5</v>
      </c>
      <c r="C141" s="41">
        <v>1</v>
      </c>
      <c r="D141" s="185" t="s">
        <v>118</v>
      </c>
      <c r="E141" s="41"/>
      <c r="F141" s="40"/>
      <c r="G141" s="40"/>
      <c r="H141" s="40"/>
      <c r="I141" s="40"/>
      <c r="J141" s="40"/>
      <c r="K141" s="40"/>
      <c r="L141" s="40"/>
      <c r="M141" s="41">
        <v>1</v>
      </c>
      <c r="N141" s="185" t="s">
        <v>160</v>
      </c>
      <c r="O141" s="40"/>
      <c r="P141" s="40"/>
      <c r="Q141" s="40"/>
      <c r="R141" s="40"/>
      <c r="S141" s="41" t="s">
        <v>457</v>
      </c>
      <c r="T141" s="40"/>
      <c r="U141" s="42">
        <v>43538</v>
      </c>
      <c r="V141" s="40"/>
      <c r="W141" s="40">
        <v>1</v>
      </c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1"/>
      <c r="AI141" s="41"/>
      <c r="AJ141" s="40"/>
      <c r="AK141" s="40"/>
      <c r="AL141" s="40"/>
      <c r="AM141" s="40"/>
      <c r="AN141" s="40"/>
      <c r="AO141" s="40"/>
      <c r="AP141" s="42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</row>
    <row r="142" spans="1:468" x14ac:dyDescent="0.25">
      <c r="A142" s="41">
        <v>1</v>
      </c>
      <c r="B142" s="41">
        <v>4</v>
      </c>
      <c r="C142" s="41">
        <v>1</v>
      </c>
      <c r="D142" s="185" t="s">
        <v>113</v>
      </c>
      <c r="E142" s="41">
        <v>1</v>
      </c>
      <c r="F142" s="40"/>
      <c r="G142" s="40"/>
      <c r="H142" s="40"/>
      <c r="I142" s="40"/>
      <c r="J142" s="40"/>
      <c r="K142" s="40"/>
      <c r="L142" s="40"/>
      <c r="M142" s="41">
        <v>1</v>
      </c>
      <c r="N142" s="185" t="s">
        <v>160</v>
      </c>
      <c r="O142" s="40"/>
      <c r="P142" s="40"/>
      <c r="Q142" s="40"/>
      <c r="R142" s="40"/>
      <c r="S142" s="41" t="s">
        <v>458</v>
      </c>
      <c r="T142" s="40"/>
      <c r="U142" s="42">
        <v>43538</v>
      </c>
      <c r="V142" s="40">
        <v>1</v>
      </c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1">
        <v>1</v>
      </c>
      <c r="AI142" s="41">
        <v>200</v>
      </c>
      <c r="AJ142" s="40"/>
      <c r="AK142" s="40"/>
      <c r="AL142" s="40"/>
      <c r="AM142" s="40"/>
      <c r="AN142" s="40"/>
      <c r="AO142" s="40"/>
      <c r="AP142" s="42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</row>
    <row r="143" spans="1:468" x14ac:dyDescent="0.25">
      <c r="A143" s="41">
        <v>1</v>
      </c>
      <c r="B143" s="41">
        <v>4</v>
      </c>
      <c r="C143" s="41">
        <v>1</v>
      </c>
      <c r="D143" s="185" t="s">
        <v>203</v>
      </c>
      <c r="E143" s="41">
        <v>1</v>
      </c>
      <c r="F143" s="40"/>
      <c r="G143" s="40"/>
      <c r="H143" s="40"/>
      <c r="I143" s="40"/>
      <c r="J143" s="40"/>
      <c r="K143" s="40"/>
      <c r="L143" s="40"/>
      <c r="M143" s="41">
        <v>1</v>
      </c>
      <c r="N143" s="185" t="s">
        <v>124</v>
      </c>
      <c r="O143" s="40"/>
      <c r="P143" s="40"/>
      <c r="Q143" s="40"/>
      <c r="R143" s="40"/>
      <c r="S143" s="41" t="s">
        <v>125</v>
      </c>
      <c r="T143" s="40"/>
      <c r="U143" s="42">
        <v>43538</v>
      </c>
      <c r="V143" s="40">
        <v>1</v>
      </c>
      <c r="W143" s="40"/>
      <c r="X143" s="40"/>
      <c r="Y143" s="40"/>
      <c r="Z143" s="40">
        <v>1</v>
      </c>
      <c r="AA143" s="40"/>
      <c r="AB143" s="40"/>
      <c r="AC143" s="40"/>
      <c r="AD143" s="40"/>
      <c r="AE143" s="40"/>
      <c r="AF143" s="40"/>
      <c r="AG143" s="40"/>
      <c r="AH143" s="41"/>
      <c r="AI143" s="40">
        <v>100</v>
      </c>
      <c r="AJ143" s="40"/>
      <c r="AK143" s="40"/>
      <c r="AL143" s="40"/>
      <c r="AM143" s="40"/>
      <c r="AN143" s="40" t="s">
        <v>1042</v>
      </c>
      <c r="AO143" s="42">
        <v>43549</v>
      </c>
      <c r="AP143" s="42">
        <v>43617</v>
      </c>
      <c r="AQ143" s="40">
        <v>1</v>
      </c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</row>
    <row r="144" spans="1:468" x14ac:dyDescent="0.25">
      <c r="A144" s="185">
        <v>1</v>
      </c>
      <c r="B144" s="185">
        <v>4</v>
      </c>
      <c r="C144" s="41">
        <v>1</v>
      </c>
      <c r="D144" s="185" t="s">
        <v>113</v>
      </c>
      <c r="E144" s="41">
        <v>1</v>
      </c>
      <c r="F144" s="40"/>
      <c r="G144" s="40"/>
      <c r="H144" s="40"/>
      <c r="I144" s="40"/>
      <c r="J144" s="40"/>
      <c r="K144" s="40"/>
      <c r="L144" s="40"/>
      <c r="M144" s="41">
        <v>1</v>
      </c>
      <c r="N144" s="187" t="s">
        <v>160</v>
      </c>
      <c r="O144" s="40"/>
      <c r="P144" s="40"/>
      <c r="Q144" s="40"/>
      <c r="R144" s="40"/>
      <c r="S144" s="41" t="s">
        <v>459</v>
      </c>
      <c r="T144" s="40"/>
      <c r="U144" s="42">
        <v>43538</v>
      </c>
      <c r="V144" s="40">
        <v>1</v>
      </c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1">
        <v>1</v>
      </c>
      <c r="AI144" s="40">
        <v>200</v>
      </c>
      <c r="AJ144" s="40"/>
      <c r="AK144" s="40"/>
      <c r="AL144" s="40"/>
      <c r="AM144" s="40"/>
      <c r="AN144" s="40"/>
      <c r="AO144" s="40"/>
      <c r="AP144" s="42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</row>
    <row r="145" spans="1:468" x14ac:dyDescent="0.25">
      <c r="A145" s="185">
        <v>1</v>
      </c>
      <c r="B145" s="185">
        <v>4</v>
      </c>
      <c r="C145" s="41">
        <v>1</v>
      </c>
      <c r="D145" s="185" t="s">
        <v>113</v>
      </c>
      <c r="E145" s="41">
        <v>1</v>
      </c>
      <c r="F145" s="40"/>
      <c r="G145" s="40"/>
      <c r="H145" s="40"/>
      <c r="I145" s="40"/>
      <c r="J145" s="40"/>
      <c r="K145" s="40"/>
      <c r="L145" s="40"/>
      <c r="M145" s="41">
        <v>1</v>
      </c>
      <c r="N145" s="187" t="s">
        <v>160</v>
      </c>
      <c r="O145" s="40"/>
      <c r="P145" s="40"/>
      <c r="Q145" s="40"/>
      <c r="R145" s="40"/>
      <c r="S145" s="41" t="s">
        <v>449</v>
      </c>
      <c r="T145" s="40"/>
      <c r="U145" s="42">
        <v>43538</v>
      </c>
      <c r="V145" s="40">
        <v>1</v>
      </c>
      <c r="W145" s="40"/>
      <c r="X145" s="104"/>
      <c r="Y145" s="42"/>
      <c r="Z145" s="40"/>
      <c r="AA145" s="40"/>
      <c r="AB145" s="40"/>
      <c r="AC145" s="40"/>
      <c r="AD145" s="40"/>
      <c r="AE145" s="40"/>
      <c r="AF145" s="40"/>
      <c r="AG145" s="40"/>
      <c r="AH145" s="41">
        <v>1</v>
      </c>
      <c r="AI145" s="40">
        <v>200</v>
      </c>
      <c r="AJ145" s="40"/>
      <c r="AK145" s="40"/>
      <c r="AL145" s="40"/>
      <c r="AM145" s="40"/>
      <c r="AN145" s="40"/>
      <c r="AO145" s="40"/>
      <c r="AP145" s="42"/>
      <c r="AQ145" s="40"/>
      <c r="AR145" s="105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</row>
    <row r="146" spans="1:468" x14ac:dyDescent="0.25">
      <c r="A146" s="185">
        <v>1</v>
      </c>
      <c r="B146" s="185">
        <v>4</v>
      </c>
      <c r="C146" s="41">
        <v>1</v>
      </c>
      <c r="D146" s="185" t="s">
        <v>113</v>
      </c>
      <c r="E146" s="41">
        <v>1</v>
      </c>
      <c r="F146" s="40"/>
      <c r="G146" s="40"/>
      <c r="H146" s="40"/>
      <c r="I146" s="40"/>
      <c r="J146" s="40"/>
      <c r="K146" s="40"/>
      <c r="L146" s="40"/>
      <c r="M146" s="41">
        <v>1</v>
      </c>
      <c r="N146" s="185" t="s">
        <v>460</v>
      </c>
      <c r="O146" s="40"/>
      <c r="P146" s="40"/>
      <c r="Q146" s="40"/>
      <c r="R146" s="40"/>
      <c r="S146" s="46" t="s">
        <v>461</v>
      </c>
      <c r="T146" s="46"/>
      <c r="U146" s="42">
        <v>43545</v>
      </c>
      <c r="V146" s="40">
        <v>1</v>
      </c>
      <c r="W146" s="40"/>
      <c r="X146" s="40"/>
      <c r="Y146" s="40"/>
      <c r="Z146" s="40">
        <v>1</v>
      </c>
      <c r="AA146" s="40"/>
      <c r="AB146" s="40"/>
      <c r="AC146" s="40"/>
      <c r="AD146" s="40"/>
      <c r="AE146" s="40"/>
      <c r="AF146" s="40"/>
      <c r="AG146" s="40"/>
      <c r="AH146" s="41">
        <v>1</v>
      </c>
      <c r="AI146" s="40">
        <v>300</v>
      </c>
      <c r="AJ146" s="40"/>
      <c r="AK146" s="40"/>
      <c r="AL146" s="40"/>
      <c r="AM146" s="40"/>
      <c r="AN146" s="40"/>
      <c r="AO146" s="40"/>
      <c r="AP146" s="42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</row>
    <row r="147" spans="1:468" x14ac:dyDescent="0.25">
      <c r="A147" s="185">
        <v>1</v>
      </c>
      <c r="B147" s="185">
        <v>6</v>
      </c>
      <c r="C147" s="41">
        <v>1</v>
      </c>
      <c r="D147" s="185" t="s">
        <v>117</v>
      </c>
      <c r="E147" s="41"/>
      <c r="F147" s="40"/>
      <c r="G147" s="40"/>
      <c r="H147" s="40"/>
      <c r="I147" s="40"/>
      <c r="J147" s="40"/>
      <c r="K147" s="40"/>
      <c r="L147" s="40"/>
      <c r="M147" s="41">
        <v>1</v>
      </c>
      <c r="N147" s="185" t="s">
        <v>160</v>
      </c>
      <c r="O147" s="40"/>
      <c r="P147" s="40"/>
      <c r="Q147" s="40"/>
      <c r="R147" s="40"/>
      <c r="S147" s="40" t="s">
        <v>462</v>
      </c>
      <c r="T147" s="40"/>
      <c r="U147" s="42">
        <v>43545</v>
      </c>
      <c r="V147" s="40"/>
      <c r="W147" s="40">
        <v>1</v>
      </c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1"/>
      <c r="AI147" s="40"/>
      <c r="AJ147" s="40"/>
      <c r="AK147" s="40"/>
      <c r="AL147" s="40"/>
      <c r="AM147" s="40"/>
      <c r="AN147" s="40"/>
      <c r="AO147" s="40"/>
      <c r="AP147" s="42"/>
      <c r="AQ147" s="40"/>
      <c r="AR147" s="105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</row>
    <row r="148" spans="1:468" x14ac:dyDescent="0.25">
      <c r="A148" s="185">
        <v>1</v>
      </c>
      <c r="B148" s="185">
        <v>5</v>
      </c>
      <c r="C148" s="41">
        <v>1</v>
      </c>
      <c r="D148" s="185" t="s">
        <v>112</v>
      </c>
      <c r="E148" s="41">
        <v>1</v>
      </c>
      <c r="F148" s="40"/>
      <c r="G148" s="40"/>
      <c r="H148" s="40"/>
      <c r="I148" s="40"/>
      <c r="J148" s="40"/>
      <c r="K148" s="40"/>
      <c r="L148" s="40"/>
      <c r="M148" s="41">
        <v>1</v>
      </c>
      <c r="N148" s="185" t="s">
        <v>160</v>
      </c>
      <c r="O148" s="40"/>
      <c r="P148" s="40"/>
      <c r="Q148" s="40"/>
      <c r="R148" s="40"/>
      <c r="S148" s="40" t="s">
        <v>463</v>
      </c>
      <c r="T148" s="40"/>
      <c r="U148" s="42">
        <v>43545</v>
      </c>
      <c r="V148" s="40">
        <v>1</v>
      </c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1"/>
      <c r="AI148" s="40"/>
      <c r="AJ148" s="40"/>
      <c r="AK148" s="40"/>
      <c r="AL148" s="40"/>
      <c r="AM148" s="40"/>
      <c r="AN148" s="40"/>
      <c r="AO148" s="40"/>
      <c r="AP148" s="42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</row>
    <row r="149" spans="1:468" x14ac:dyDescent="0.25">
      <c r="A149" s="185">
        <v>1</v>
      </c>
      <c r="B149" s="185">
        <v>5</v>
      </c>
      <c r="C149" s="41">
        <v>1</v>
      </c>
      <c r="D149" s="185" t="s">
        <v>118</v>
      </c>
      <c r="E149" s="41">
        <v>1</v>
      </c>
      <c r="F149" s="40"/>
      <c r="G149" s="40"/>
      <c r="H149" s="40"/>
      <c r="I149" s="40"/>
      <c r="J149" s="40"/>
      <c r="K149" s="40"/>
      <c r="L149" s="40"/>
      <c r="M149" s="41">
        <v>1</v>
      </c>
      <c r="N149" s="185" t="s">
        <v>115</v>
      </c>
      <c r="O149" s="40"/>
      <c r="P149" s="40"/>
      <c r="Q149" s="40"/>
      <c r="R149" s="40"/>
      <c r="S149" s="40" t="s">
        <v>464</v>
      </c>
      <c r="T149" s="40"/>
      <c r="U149" s="42">
        <v>43545</v>
      </c>
      <c r="V149" s="40">
        <v>1</v>
      </c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1"/>
      <c r="AI149" s="40"/>
      <c r="AJ149" s="40"/>
      <c r="AK149" s="40"/>
      <c r="AL149" s="40"/>
      <c r="AM149" s="40"/>
      <c r="AN149" s="40"/>
      <c r="AO149" s="40"/>
      <c r="AP149" s="42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</row>
    <row r="150" spans="1:468" x14ac:dyDescent="0.25">
      <c r="A150" s="41">
        <v>1</v>
      </c>
      <c r="B150" s="41">
        <v>3</v>
      </c>
      <c r="C150" s="41">
        <v>1</v>
      </c>
      <c r="D150" s="185" t="s">
        <v>113</v>
      </c>
      <c r="E150" s="41"/>
      <c r="F150" s="40">
        <v>1</v>
      </c>
      <c r="G150" s="40"/>
      <c r="H150" s="40"/>
      <c r="I150" s="40"/>
      <c r="J150" s="40"/>
      <c r="K150" s="40"/>
      <c r="L150" s="40"/>
      <c r="M150" s="41">
        <v>1</v>
      </c>
      <c r="N150" s="185" t="s">
        <v>181</v>
      </c>
      <c r="O150" s="40"/>
      <c r="P150" s="40"/>
      <c r="Q150" s="40"/>
      <c r="R150" s="40"/>
      <c r="S150" s="40" t="s">
        <v>465</v>
      </c>
      <c r="T150" s="40"/>
      <c r="U150" s="42">
        <v>43545</v>
      </c>
      <c r="V150" s="40">
        <v>1</v>
      </c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1">
        <v>1</v>
      </c>
      <c r="AI150" s="40">
        <v>100</v>
      </c>
      <c r="AJ150" s="40"/>
      <c r="AK150" s="40"/>
      <c r="AL150" s="40"/>
      <c r="AM150" s="40"/>
      <c r="AN150" s="40"/>
      <c r="AO150" s="40"/>
      <c r="AP150" s="42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</row>
    <row r="151" spans="1:468" x14ac:dyDescent="0.25">
      <c r="A151" s="41">
        <v>1</v>
      </c>
      <c r="B151" s="41">
        <v>5</v>
      </c>
      <c r="C151" s="41">
        <v>1</v>
      </c>
      <c r="D151" s="185" t="s">
        <v>118</v>
      </c>
      <c r="E151" s="41">
        <v>1</v>
      </c>
      <c r="F151" s="40"/>
      <c r="G151" s="40"/>
      <c r="H151" s="40"/>
      <c r="I151" s="40"/>
      <c r="J151" s="40"/>
      <c r="K151" s="40"/>
      <c r="L151" s="40"/>
      <c r="M151" s="41">
        <v>1</v>
      </c>
      <c r="N151" s="185" t="s">
        <v>160</v>
      </c>
      <c r="O151" s="40"/>
      <c r="P151" s="40"/>
      <c r="Q151" s="40"/>
      <c r="R151" s="40"/>
      <c r="S151" s="40" t="s">
        <v>457</v>
      </c>
      <c r="T151" s="40"/>
      <c r="U151" s="42">
        <v>43545</v>
      </c>
      <c r="V151" s="40">
        <v>1</v>
      </c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1"/>
      <c r="AI151" s="40"/>
      <c r="AJ151" s="40"/>
      <c r="AK151" s="40"/>
      <c r="AL151" s="40"/>
      <c r="AM151" s="40"/>
      <c r="AN151" s="40"/>
      <c r="AO151" s="40"/>
      <c r="AP151" s="42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</row>
    <row r="152" spans="1:468" x14ac:dyDescent="0.25">
      <c r="A152" s="41">
        <v>1</v>
      </c>
      <c r="B152" s="41">
        <v>4</v>
      </c>
      <c r="C152" s="41">
        <v>1</v>
      </c>
      <c r="D152" s="185" t="s">
        <v>123</v>
      </c>
      <c r="E152" s="41">
        <v>1</v>
      </c>
      <c r="F152" s="40"/>
      <c r="G152" s="40"/>
      <c r="H152" s="40"/>
      <c r="I152" s="40"/>
      <c r="J152" s="40"/>
      <c r="K152" s="40"/>
      <c r="L152" s="40"/>
      <c r="M152" s="41">
        <v>1</v>
      </c>
      <c r="N152" s="185" t="s">
        <v>466</v>
      </c>
      <c r="O152" s="40"/>
      <c r="P152" s="40"/>
      <c r="Q152" s="40"/>
      <c r="R152" s="40"/>
      <c r="S152" s="40" t="s">
        <v>467</v>
      </c>
      <c r="T152" s="40"/>
      <c r="U152" s="42">
        <v>43552</v>
      </c>
      <c r="V152" s="40"/>
      <c r="W152" s="40">
        <v>1</v>
      </c>
      <c r="X152" s="40"/>
      <c r="Y152" s="40"/>
      <c r="Z152" s="40">
        <v>2</v>
      </c>
      <c r="AA152" s="40"/>
      <c r="AB152" s="40"/>
      <c r="AC152" s="40"/>
      <c r="AD152" s="40"/>
      <c r="AE152" s="40"/>
      <c r="AF152" s="40"/>
      <c r="AG152" s="40"/>
      <c r="AH152" s="41"/>
      <c r="AI152" s="40">
        <v>300</v>
      </c>
      <c r="AJ152" s="40"/>
      <c r="AK152" s="40"/>
      <c r="AL152" s="40"/>
      <c r="AM152" s="40"/>
      <c r="AN152" s="40"/>
      <c r="AO152" s="40"/>
      <c r="AP152" s="42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</row>
    <row r="153" spans="1:468" x14ac:dyDescent="0.25">
      <c r="A153" s="41">
        <v>1</v>
      </c>
      <c r="B153" s="41">
        <v>5</v>
      </c>
      <c r="C153" s="41">
        <v>1</v>
      </c>
      <c r="D153" s="185" t="s">
        <v>118</v>
      </c>
      <c r="E153" s="41">
        <v>1</v>
      </c>
      <c r="F153" s="40"/>
      <c r="G153" s="40"/>
      <c r="H153" s="40"/>
      <c r="I153" s="40"/>
      <c r="J153" s="40"/>
      <c r="K153" s="40"/>
      <c r="L153" s="40"/>
      <c r="M153" s="41">
        <v>1</v>
      </c>
      <c r="N153" s="185" t="s">
        <v>468</v>
      </c>
      <c r="O153" s="40"/>
      <c r="P153" s="40"/>
      <c r="Q153" s="40"/>
      <c r="R153" s="40"/>
      <c r="S153" s="40" t="s">
        <v>469</v>
      </c>
      <c r="T153" s="40"/>
      <c r="U153" s="42">
        <v>43552</v>
      </c>
      <c r="V153" s="40">
        <v>1</v>
      </c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1"/>
      <c r="AI153" s="40"/>
      <c r="AJ153" s="40"/>
      <c r="AK153" s="40"/>
      <c r="AL153" s="40"/>
      <c r="AM153" s="40"/>
      <c r="AN153" s="40"/>
      <c r="AO153" s="40"/>
      <c r="AP153" s="42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</row>
    <row r="154" spans="1:468" x14ac:dyDescent="0.25">
      <c r="A154" s="41">
        <v>1</v>
      </c>
      <c r="B154" s="41">
        <v>3</v>
      </c>
      <c r="C154" s="41">
        <v>1</v>
      </c>
      <c r="D154" s="185" t="s">
        <v>470</v>
      </c>
      <c r="E154" s="41">
        <v>1</v>
      </c>
      <c r="F154" s="40">
        <v>1</v>
      </c>
      <c r="G154" s="40"/>
      <c r="H154" s="40"/>
      <c r="I154" s="40"/>
      <c r="J154" s="40"/>
      <c r="K154" s="40"/>
      <c r="L154" s="40"/>
      <c r="M154" s="41">
        <v>1</v>
      </c>
      <c r="N154" s="185" t="s">
        <v>471</v>
      </c>
      <c r="O154" s="40"/>
      <c r="P154" s="40"/>
      <c r="Q154" s="40"/>
      <c r="R154" s="40"/>
      <c r="S154" s="46" t="s">
        <v>472</v>
      </c>
      <c r="T154" s="46"/>
      <c r="U154" s="42">
        <v>43552</v>
      </c>
      <c r="V154" s="40"/>
      <c r="W154" s="40">
        <v>1</v>
      </c>
      <c r="X154" s="40" t="s">
        <v>473</v>
      </c>
      <c r="Y154" s="42">
        <v>43545</v>
      </c>
      <c r="Z154" s="40"/>
      <c r="AA154" s="40">
        <v>1</v>
      </c>
      <c r="AB154" s="40"/>
      <c r="AC154" s="40"/>
      <c r="AD154" s="40"/>
      <c r="AE154" s="40"/>
      <c r="AF154" s="40"/>
      <c r="AG154" s="40"/>
      <c r="AH154" s="41"/>
      <c r="AI154" s="40">
        <v>400</v>
      </c>
      <c r="AJ154" s="40"/>
      <c r="AK154" s="40"/>
      <c r="AL154" s="40"/>
      <c r="AM154" s="40"/>
      <c r="AN154" s="40"/>
      <c r="AO154" s="40"/>
      <c r="AP154" s="42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</row>
    <row r="155" spans="1:468" x14ac:dyDescent="0.25">
      <c r="A155" s="41">
        <v>1</v>
      </c>
      <c r="B155" s="41">
        <v>4</v>
      </c>
      <c r="C155" s="41">
        <v>1</v>
      </c>
      <c r="D155" s="185" t="s">
        <v>113</v>
      </c>
      <c r="E155" s="41">
        <v>1</v>
      </c>
      <c r="F155" s="40"/>
      <c r="G155" s="40"/>
      <c r="H155" s="40"/>
      <c r="I155" s="40"/>
      <c r="J155" s="40"/>
      <c r="K155" s="40"/>
      <c r="L155" s="40"/>
      <c r="M155" s="41">
        <v>1</v>
      </c>
      <c r="N155" s="185" t="s">
        <v>124</v>
      </c>
      <c r="O155" s="40"/>
      <c r="P155" s="40"/>
      <c r="Q155" s="40"/>
      <c r="R155" s="40"/>
      <c r="S155" s="40" t="s">
        <v>474</v>
      </c>
      <c r="T155" s="40"/>
      <c r="U155" s="42">
        <v>43552</v>
      </c>
      <c r="V155" s="40">
        <v>1</v>
      </c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1">
        <v>1</v>
      </c>
      <c r="AI155" s="40">
        <v>200</v>
      </c>
      <c r="AJ155" s="40"/>
      <c r="AK155" s="40"/>
      <c r="AL155" s="40"/>
      <c r="AM155" s="40"/>
      <c r="AN155" s="40"/>
      <c r="AO155" s="40"/>
      <c r="AP155" s="42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</row>
    <row r="156" spans="1:468" ht="30" x14ac:dyDescent="0.25">
      <c r="A156" s="41">
        <v>2</v>
      </c>
      <c r="B156" s="41">
        <v>1</v>
      </c>
      <c r="C156" s="41">
        <v>1</v>
      </c>
      <c r="D156" s="185" t="s">
        <v>908</v>
      </c>
      <c r="E156" s="41"/>
      <c r="F156" s="40"/>
      <c r="G156" s="40"/>
      <c r="H156" s="40"/>
      <c r="I156" s="40"/>
      <c r="J156" s="40">
        <v>1</v>
      </c>
      <c r="K156" s="40"/>
      <c r="L156" s="40"/>
      <c r="M156" s="41">
        <v>4</v>
      </c>
      <c r="N156" s="185"/>
      <c r="O156" s="112">
        <v>29</v>
      </c>
      <c r="P156" s="42">
        <v>43525</v>
      </c>
      <c r="Q156" s="42">
        <v>43525</v>
      </c>
      <c r="R156" s="40"/>
      <c r="S156" s="40"/>
      <c r="T156" s="40"/>
      <c r="U156" s="42">
        <v>43559</v>
      </c>
      <c r="V156" s="40"/>
      <c r="W156" s="40">
        <v>1</v>
      </c>
      <c r="X156" s="40" t="s">
        <v>560</v>
      </c>
      <c r="Y156" s="42">
        <v>43553</v>
      </c>
      <c r="Z156" s="40"/>
      <c r="AA156" s="40"/>
      <c r="AB156" s="40"/>
      <c r="AC156" s="40"/>
      <c r="AD156" s="40"/>
      <c r="AE156" s="40">
        <v>1</v>
      </c>
      <c r="AF156" s="40"/>
      <c r="AG156" s="40"/>
      <c r="AH156" s="41"/>
      <c r="AI156" s="40">
        <v>100</v>
      </c>
      <c r="AJ156" s="40" t="s">
        <v>561</v>
      </c>
      <c r="AK156" s="42">
        <v>43553</v>
      </c>
      <c r="AL156" s="42">
        <v>43647</v>
      </c>
      <c r="AM156" s="40"/>
      <c r="AN156" s="40"/>
      <c r="AO156" s="40"/>
      <c r="AP156" s="42"/>
      <c r="AQ156" s="40"/>
      <c r="AR156" s="40"/>
      <c r="AS156" s="40"/>
      <c r="AT156" s="40"/>
      <c r="AU156" s="40"/>
      <c r="AV156" s="40"/>
      <c r="AW156" s="40">
        <v>2</v>
      </c>
      <c r="AX156" s="40" t="s">
        <v>191</v>
      </c>
      <c r="AY156" s="42">
        <v>43598</v>
      </c>
      <c r="AZ156" s="46" t="s">
        <v>909</v>
      </c>
      <c r="BA156" s="46">
        <v>300</v>
      </c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</row>
    <row r="157" spans="1:468" x14ac:dyDescent="0.25">
      <c r="A157" s="41">
        <v>1</v>
      </c>
      <c r="B157" s="41">
        <v>4</v>
      </c>
      <c r="C157" s="41">
        <v>1</v>
      </c>
      <c r="D157" s="185" t="s">
        <v>203</v>
      </c>
      <c r="E157" s="41">
        <v>1</v>
      </c>
      <c r="F157" s="40"/>
      <c r="G157" s="40"/>
      <c r="H157" s="40"/>
      <c r="I157" s="40"/>
      <c r="J157" s="40"/>
      <c r="K157" s="40"/>
      <c r="L157" s="40"/>
      <c r="M157" s="41">
        <v>1</v>
      </c>
      <c r="N157" s="185" t="s">
        <v>124</v>
      </c>
      <c r="O157" s="40"/>
      <c r="P157" s="40"/>
      <c r="Q157" s="40"/>
      <c r="R157" s="40"/>
      <c r="S157" s="40" t="s">
        <v>562</v>
      </c>
      <c r="T157" s="40"/>
      <c r="U157" s="42">
        <v>43559</v>
      </c>
      <c r="V157" s="40">
        <v>1</v>
      </c>
      <c r="W157" s="40"/>
      <c r="X157" s="40"/>
      <c r="Y157" s="40"/>
      <c r="Z157" s="40">
        <v>1</v>
      </c>
      <c r="AA157" s="40"/>
      <c r="AB157" s="40"/>
      <c r="AC157" s="40"/>
      <c r="AD157" s="40"/>
      <c r="AE157" s="40"/>
      <c r="AF157" s="40"/>
      <c r="AG157" s="40"/>
      <c r="AH157" s="41"/>
      <c r="AI157" s="40">
        <v>200</v>
      </c>
      <c r="AJ157" s="40"/>
      <c r="AK157" s="40"/>
      <c r="AL157" s="40"/>
      <c r="AM157" s="40"/>
      <c r="AN157" s="40" t="s">
        <v>1043</v>
      </c>
      <c r="AO157" s="42">
        <v>43567</v>
      </c>
      <c r="AP157" s="42">
        <v>43617</v>
      </c>
      <c r="AQ157" s="40">
        <v>1</v>
      </c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</row>
    <row r="158" spans="1:468" x14ac:dyDescent="0.25">
      <c r="A158" s="41">
        <v>1</v>
      </c>
      <c r="B158" s="41">
        <v>4</v>
      </c>
      <c r="C158" s="41">
        <v>1</v>
      </c>
      <c r="D158" s="185" t="s">
        <v>113</v>
      </c>
      <c r="E158" s="41">
        <v>1</v>
      </c>
      <c r="F158" s="40"/>
      <c r="G158" s="40"/>
      <c r="H158" s="40"/>
      <c r="I158" s="40"/>
      <c r="J158" s="40"/>
      <c r="K158" s="40"/>
      <c r="L158" s="40"/>
      <c r="M158" s="41">
        <v>1</v>
      </c>
      <c r="N158" s="185" t="s">
        <v>563</v>
      </c>
      <c r="O158" s="40"/>
      <c r="P158" s="40"/>
      <c r="Q158" s="40"/>
      <c r="R158" s="40"/>
      <c r="S158" s="40" t="s">
        <v>564</v>
      </c>
      <c r="T158" s="40"/>
      <c r="U158" s="42">
        <v>43559</v>
      </c>
      <c r="V158" s="40">
        <v>1</v>
      </c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1">
        <v>1</v>
      </c>
      <c r="AI158" s="40">
        <v>100</v>
      </c>
      <c r="AJ158" s="40"/>
      <c r="AK158" s="40"/>
      <c r="AL158" s="40"/>
      <c r="AM158" s="40"/>
      <c r="AN158" s="40"/>
      <c r="AO158" s="40"/>
      <c r="AP158" s="42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</row>
    <row r="159" spans="1:468" x14ac:dyDescent="0.25">
      <c r="A159" s="41">
        <v>2</v>
      </c>
      <c r="B159" s="41">
        <v>1</v>
      </c>
      <c r="C159" s="41">
        <v>1</v>
      </c>
      <c r="D159" s="185" t="s">
        <v>277</v>
      </c>
      <c r="E159" s="41">
        <v>1</v>
      </c>
      <c r="F159" s="40"/>
      <c r="G159" s="40"/>
      <c r="H159" s="40"/>
      <c r="I159" s="40"/>
      <c r="J159" s="40"/>
      <c r="K159" s="40"/>
      <c r="L159" s="40"/>
      <c r="M159" s="41">
        <v>1</v>
      </c>
      <c r="N159" s="185" t="s">
        <v>910</v>
      </c>
      <c r="O159" s="40">
        <v>31</v>
      </c>
      <c r="P159" s="42">
        <v>43528</v>
      </c>
      <c r="Q159" s="42">
        <v>43528</v>
      </c>
      <c r="R159" s="42">
        <v>43528</v>
      </c>
      <c r="S159" s="40" t="s">
        <v>565</v>
      </c>
      <c r="T159" s="40"/>
      <c r="U159" s="42">
        <v>43559</v>
      </c>
      <c r="V159" s="40"/>
      <c r="W159" s="40"/>
      <c r="X159" s="40" t="s">
        <v>566</v>
      </c>
      <c r="Y159" s="42">
        <v>43551</v>
      </c>
      <c r="Z159" s="40">
        <v>1</v>
      </c>
      <c r="AA159" s="40"/>
      <c r="AB159" s="40"/>
      <c r="AC159" s="40"/>
      <c r="AD159" s="40"/>
      <c r="AE159" s="40"/>
      <c r="AF159" s="40"/>
      <c r="AG159" s="40"/>
      <c r="AH159" s="41"/>
      <c r="AI159" s="40">
        <v>100</v>
      </c>
      <c r="AJ159" s="40" t="s">
        <v>566</v>
      </c>
      <c r="AK159" s="42">
        <v>43551</v>
      </c>
      <c r="AL159" s="42">
        <v>43617</v>
      </c>
      <c r="AM159" s="40"/>
      <c r="AN159" s="40"/>
      <c r="AO159" s="40"/>
      <c r="AP159" s="42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</row>
    <row r="160" spans="1:468" x14ac:dyDescent="0.25">
      <c r="A160" s="41">
        <v>1</v>
      </c>
      <c r="B160" s="41">
        <v>5</v>
      </c>
      <c r="C160" s="41">
        <v>1</v>
      </c>
      <c r="D160" s="185" t="s">
        <v>112</v>
      </c>
      <c r="E160" s="41">
        <v>1</v>
      </c>
      <c r="F160" s="40"/>
      <c r="G160" s="40"/>
      <c r="H160" s="40"/>
      <c r="I160" s="40"/>
      <c r="J160" s="40"/>
      <c r="K160" s="40"/>
      <c r="L160" s="40"/>
      <c r="M160" s="41">
        <v>1</v>
      </c>
      <c r="N160" s="185" t="s">
        <v>226</v>
      </c>
      <c r="O160" s="40"/>
      <c r="P160" s="40"/>
      <c r="Q160" s="40"/>
      <c r="R160" s="40"/>
      <c r="S160" s="40" t="s">
        <v>567</v>
      </c>
      <c r="T160" s="40"/>
      <c r="U160" s="42">
        <v>43559</v>
      </c>
      <c r="V160" s="40">
        <v>1</v>
      </c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1"/>
      <c r="AI160" s="40"/>
      <c r="AJ160" s="40"/>
      <c r="AK160" s="40"/>
      <c r="AL160" s="40"/>
      <c r="AM160" s="40"/>
      <c r="AN160" s="40"/>
      <c r="AO160" s="40"/>
      <c r="AP160" s="42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</row>
    <row r="161" spans="1:468" x14ac:dyDescent="0.25">
      <c r="A161" s="41">
        <v>1</v>
      </c>
      <c r="B161" s="41">
        <v>3</v>
      </c>
      <c r="C161" s="41">
        <v>1</v>
      </c>
      <c r="D161" s="185" t="s">
        <v>113</v>
      </c>
      <c r="E161" s="41"/>
      <c r="F161" s="40">
        <v>1</v>
      </c>
      <c r="G161" s="40"/>
      <c r="H161" s="40"/>
      <c r="I161" s="40"/>
      <c r="J161" s="40"/>
      <c r="K161" s="40"/>
      <c r="L161" s="40"/>
      <c r="M161" s="41">
        <v>1</v>
      </c>
      <c r="N161" s="187" t="s">
        <v>911</v>
      </c>
      <c r="O161" s="40"/>
      <c r="P161" s="40"/>
      <c r="Q161" s="40"/>
      <c r="R161" s="40"/>
      <c r="S161" s="40" t="s">
        <v>568</v>
      </c>
      <c r="T161" s="40"/>
      <c r="U161" s="42">
        <v>43566</v>
      </c>
      <c r="V161" s="40"/>
      <c r="W161" s="40">
        <v>1</v>
      </c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1">
        <v>1</v>
      </c>
      <c r="AI161" s="40">
        <v>200</v>
      </c>
      <c r="AJ161" s="40"/>
      <c r="AK161" s="40"/>
      <c r="AL161" s="40"/>
      <c r="AM161" s="40"/>
      <c r="AN161" s="40"/>
      <c r="AO161" s="40"/>
      <c r="AP161" s="42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</row>
    <row r="162" spans="1:468" x14ac:dyDescent="0.25">
      <c r="A162" s="41">
        <v>1</v>
      </c>
      <c r="B162" s="41">
        <v>4</v>
      </c>
      <c r="C162" s="41">
        <v>1</v>
      </c>
      <c r="D162" s="185" t="s">
        <v>113</v>
      </c>
      <c r="E162" s="41">
        <v>1</v>
      </c>
      <c r="F162" s="40"/>
      <c r="G162" s="40"/>
      <c r="H162" s="40"/>
      <c r="I162" s="40"/>
      <c r="J162" s="40"/>
      <c r="K162" s="40"/>
      <c r="L162" s="40"/>
      <c r="M162" s="41">
        <v>1</v>
      </c>
      <c r="N162" s="185" t="s">
        <v>912</v>
      </c>
      <c r="O162" s="40"/>
      <c r="P162" s="40"/>
      <c r="Q162" s="40"/>
      <c r="R162" s="40"/>
      <c r="S162" s="40" t="s">
        <v>569</v>
      </c>
      <c r="T162" s="40"/>
      <c r="U162" s="42">
        <v>43566</v>
      </c>
      <c r="V162" s="40"/>
      <c r="W162" s="40">
        <v>1</v>
      </c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1">
        <v>1</v>
      </c>
      <c r="AI162" s="40">
        <v>100</v>
      </c>
      <c r="AJ162" s="40"/>
      <c r="AK162" s="40"/>
      <c r="AL162" s="40"/>
      <c r="AM162" s="40"/>
      <c r="AN162" s="40"/>
      <c r="AO162" s="40"/>
      <c r="AP162" s="42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</row>
    <row r="163" spans="1:468" x14ac:dyDescent="0.25">
      <c r="A163" s="41">
        <v>1</v>
      </c>
      <c r="B163" s="41">
        <v>5</v>
      </c>
      <c r="C163" s="41">
        <v>1</v>
      </c>
      <c r="D163" s="185" t="s">
        <v>112</v>
      </c>
      <c r="E163" s="41">
        <v>1</v>
      </c>
      <c r="F163" s="40"/>
      <c r="G163" s="40"/>
      <c r="H163" s="40"/>
      <c r="I163" s="40"/>
      <c r="J163" s="40"/>
      <c r="K163" s="40"/>
      <c r="L163" s="40"/>
      <c r="M163" s="41">
        <v>1</v>
      </c>
      <c r="N163" s="185" t="s">
        <v>910</v>
      </c>
      <c r="O163" s="40"/>
      <c r="P163" s="40"/>
      <c r="Q163" s="40"/>
      <c r="R163" s="40"/>
      <c r="S163" s="40" t="s">
        <v>570</v>
      </c>
      <c r="T163" s="40"/>
      <c r="U163" s="42">
        <v>43566</v>
      </c>
      <c r="V163" s="40"/>
      <c r="W163" s="40">
        <v>2</v>
      </c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1"/>
      <c r="AI163" s="40"/>
      <c r="AJ163" s="40"/>
      <c r="AK163" s="40"/>
      <c r="AL163" s="40"/>
      <c r="AM163" s="40"/>
      <c r="AN163" s="40"/>
      <c r="AO163" s="40"/>
      <c r="AP163" s="42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</row>
    <row r="164" spans="1:468" x14ac:dyDescent="0.25">
      <c r="A164" s="41">
        <v>1</v>
      </c>
      <c r="B164" s="41">
        <v>5</v>
      </c>
      <c r="C164" s="41">
        <v>1</v>
      </c>
      <c r="D164" s="185" t="s">
        <v>117</v>
      </c>
      <c r="E164" s="41">
        <v>1</v>
      </c>
      <c r="F164" s="40"/>
      <c r="G164" s="40"/>
      <c r="H164" s="40"/>
      <c r="I164" s="40"/>
      <c r="J164" s="40"/>
      <c r="K164" s="40"/>
      <c r="L164" s="40"/>
      <c r="M164" s="41">
        <v>1</v>
      </c>
      <c r="N164" s="185" t="s">
        <v>468</v>
      </c>
      <c r="O164" s="40"/>
      <c r="P164" s="40"/>
      <c r="Q164" s="40"/>
      <c r="R164" s="40"/>
      <c r="S164" s="40" t="s">
        <v>571</v>
      </c>
      <c r="T164" s="40"/>
      <c r="U164" s="42">
        <v>43573</v>
      </c>
      <c r="V164" s="40"/>
      <c r="W164" s="40">
        <v>1</v>
      </c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1"/>
      <c r="AI164" s="40"/>
      <c r="AJ164" s="40"/>
      <c r="AK164" s="40"/>
      <c r="AL164" s="40"/>
      <c r="AM164" s="40"/>
      <c r="AN164" s="40"/>
      <c r="AO164" s="40"/>
      <c r="AP164" s="42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</row>
    <row r="165" spans="1:468" x14ac:dyDescent="0.25">
      <c r="A165" s="41">
        <v>1</v>
      </c>
      <c r="B165" s="41">
        <v>5</v>
      </c>
      <c r="C165" s="41">
        <v>1</v>
      </c>
      <c r="D165" s="185" t="s">
        <v>118</v>
      </c>
      <c r="E165" s="41">
        <v>1</v>
      </c>
      <c r="F165" s="40"/>
      <c r="G165" s="40"/>
      <c r="H165" s="40"/>
      <c r="I165" s="40"/>
      <c r="J165" s="40"/>
      <c r="K165" s="40"/>
      <c r="L165" s="40"/>
      <c r="M165" s="41">
        <v>1</v>
      </c>
      <c r="N165" s="185" t="s">
        <v>152</v>
      </c>
      <c r="O165" s="40"/>
      <c r="P165" s="40"/>
      <c r="Q165" s="40"/>
      <c r="R165" s="40"/>
      <c r="S165" s="40" t="s">
        <v>572</v>
      </c>
      <c r="T165" s="40"/>
      <c r="U165" s="42">
        <v>43573</v>
      </c>
      <c r="V165" s="40"/>
      <c r="W165" s="40">
        <v>1</v>
      </c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1"/>
      <c r="AI165" s="40"/>
      <c r="AJ165" s="40"/>
      <c r="AK165" s="40"/>
      <c r="AL165" s="40"/>
      <c r="AM165" s="40"/>
      <c r="AN165" s="40"/>
      <c r="AO165" s="40"/>
      <c r="AP165" s="42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</row>
    <row r="166" spans="1:468" x14ac:dyDescent="0.25">
      <c r="A166" s="41">
        <v>1</v>
      </c>
      <c r="B166" s="41">
        <v>5</v>
      </c>
      <c r="C166" s="41">
        <v>1</v>
      </c>
      <c r="D166" s="185" t="s">
        <v>117</v>
      </c>
      <c r="E166" s="41">
        <v>1</v>
      </c>
      <c r="F166" s="40"/>
      <c r="G166" s="40"/>
      <c r="H166" s="40"/>
      <c r="I166" s="40"/>
      <c r="J166" s="40"/>
      <c r="K166" s="40"/>
      <c r="L166" s="40"/>
      <c r="M166" s="41">
        <v>1</v>
      </c>
      <c r="N166" s="185" t="s">
        <v>127</v>
      </c>
      <c r="O166" s="40"/>
      <c r="P166" s="40"/>
      <c r="Q166" s="40"/>
      <c r="R166" s="40"/>
      <c r="S166" s="40" t="s">
        <v>573</v>
      </c>
      <c r="T166" s="40"/>
      <c r="U166" s="42">
        <v>43573</v>
      </c>
      <c r="V166" s="40"/>
      <c r="W166" s="40">
        <v>1</v>
      </c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1"/>
      <c r="AI166" s="40"/>
      <c r="AJ166" s="40"/>
      <c r="AK166" s="40"/>
      <c r="AL166" s="40"/>
      <c r="AM166" s="40"/>
      <c r="AN166" s="40"/>
      <c r="AO166" s="40"/>
      <c r="AP166" s="42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</row>
    <row r="167" spans="1:468" x14ac:dyDescent="0.25">
      <c r="A167" s="41">
        <v>1</v>
      </c>
      <c r="B167" s="41">
        <v>4</v>
      </c>
      <c r="C167" s="41">
        <v>1</v>
      </c>
      <c r="D167" s="185" t="s">
        <v>123</v>
      </c>
      <c r="E167" s="41">
        <v>1</v>
      </c>
      <c r="F167" s="40"/>
      <c r="G167" s="40"/>
      <c r="H167" s="40"/>
      <c r="I167" s="40"/>
      <c r="J167" s="40"/>
      <c r="K167" s="40"/>
      <c r="L167" s="40"/>
      <c r="M167" s="41">
        <v>1</v>
      </c>
      <c r="N167" s="185" t="s">
        <v>127</v>
      </c>
      <c r="O167" s="40"/>
      <c r="P167" s="40"/>
      <c r="Q167" s="40"/>
      <c r="R167" s="40"/>
      <c r="S167" s="40" t="s">
        <v>574</v>
      </c>
      <c r="T167" s="40"/>
      <c r="U167" s="42">
        <v>43573</v>
      </c>
      <c r="V167" s="40"/>
      <c r="W167" s="40">
        <v>1</v>
      </c>
      <c r="X167" s="40"/>
      <c r="Y167" s="40"/>
      <c r="Z167" s="40">
        <v>2</v>
      </c>
      <c r="AA167" s="40"/>
      <c r="AB167" s="40"/>
      <c r="AC167" s="40"/>
      <c r="AD167" s="40"/>
      <c r="AE167" s="40"/>
      <c r="AF167" s="40"/>
      <c r="AG167" s="40"/>
      <c r="AH167" s="41"/>
      <c r="AI167" s="40">
        <v>500</v>
      </c>
      <c r="AJ167" s="40"/>
      <c r="AK167" s="40"/>
      <c r="AL167" s="40"/>
      <c r="AM167" s="40"/>
      <c r="AN167" s="40"/>
      <c r="AO167" s="40"/>
      <c r="AP167" s="42"/>
      <c r="AQ167" s="40"/>
      <c r="AR167" s="40">
        <v>1</v>
      </c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</row>
    <row r="168" spans="1:468" x14ac:dyDescent="0.25">
      <c r="A168" s="41">
        <v>1</v>
      </c>
      <c r="B168" s="41">
        <v>5</v>
      </c>
      <c r="C168" s="41">
        <v>1</v>
      </c>
      <c r="D168" s="185" t="s">
        <v>112</v>
      </c>
      <c r="E168" s="41">
        <v>1</v>
      </c>
      <c r="F168" s="40"/>
      <c r="G168" s="40"/>
      <c r="H168" s="40"/>
      <c r="I168" s="40"/>
      <c r="J168" s="40"/>
      <c r="K168" s="40"/>
      <c r="L168" s="40"/>
      <c r="M168" s="41">
        <v>1</v>
      </c>
      <c r="N168" s="185" t="s">
        <v>127</v>
      </c>
      <c r="O168" s="40"/>
      <c r="P168" s="40"/>
      <c r="Q168" s="40"/>
      <c r="R168" s="40"/>
      <c r="S168" s="40" t="s">
        <v>575</v>
      </c>
      <c r="T168" s="40"/>
      <c r="U168" s="42">
        <v>43573</v>
      </c>
      <c r="V168" s="40">
        <v>1</v>
      </c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1"/>
      <c r="AI168" s="40"/>
      <c r="AJ168" s="40"/>
      <c r="AK168" s="40"/>
      <c r="AL168" s="40"/>
      <c r="AM168" s="40"/>
      <c r="AN168" s="40" t="s">
        <v>1043</v>
      </c>
      <c r="AO168" s="42">
        <v>43567</v>
      </c>
      <c r="AP168" s="42">
        <v>43617</v>
      </c>
      <c r="AQ168" s="40">
        <v>1</v>
      </c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</row>
    <row r="169" spans="1:468" x14ac:dyDescent="0.25">
      <c r="A169" s="41">
        <v>1</v>
      </c>
      <c r="B169" s="41">
        <v>5</v>
      </c>
      <c r="C169" s="41">
        <v>1</v>
      </c>
      <c r="D169" s="185" t="s">
        <v>112</v>
      </c>
      <c r="E169" s="41">
        <v>1</v>
      </c>
      <c r="F169" s="40"/>
      <c r="G169" s="40"/>
      <c r="H169" s="40"/>
      <c r="I169" s="40"/>
      <c r="J169" s="40"/>
      <c r="K169" s="40"/>
      <c r="L169" s="40"/>
      <c r="M169" s="41">
        <v>1</v>
      </c>
      <c r="N169" s="185" t="s">
        <v>124</v>
      </c>
      <c r="O169" s="40"/>
      <c r="P169" s="40"/>
      <c r="Q169" s="40"/>
      <c r="R169" s="40"/>
      <c r="S169" s="40" t="s">
        <v>576</v>
      </c>
      <c r="T169" s="40"/>
      <c r="U169" s="42">
        <v>43573</v>
      </c>
      <c r="V169" s="40"/>
      <c r="W169" s="40">
        <v>1</v>
      </c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1"/>
      <c r="AI169" s="40"/>
      <c r="AJ169" s="40"/>
      <c r="AK169" s="40"/>
      <c r="AL169" s="40"/>
      <c r="AM169" s="40"/>
      <c r="AN169" s="40"/>
      <c r="AO169" s="40"/>
      <c r="AP169" s="42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</row>
    <row r="170" spans="1:468" x14ac:dyDescent="0.25">
      <c r="A170" s="41">
        <v>1</v>
      </c>
      <c r="B170" s="40">
        <v>5</v>
      </c>
      <c r="C170" s="41">
        <v>1</v>
      </c>
      <c r="D170" s="185" t="s">
        <v>117</v>
      </c>
      <c r="E170" s="41">
        <v>1</v>
      </c>
      <c r="F170" s="40"/>
      <c r="G170" s="40"/>
      <c r="H170" s="40"/>
      <c r="I170" s="40"/>
      <c r="J170" s="40"/>
      <c r="K170" s="40"/>
      <c r="L170" s="40"/>
      <c r="M170" s="41">
        <v>1</v>
      </c>
      <c r="N170" s="187" t="s">
        <v>127</v>
      </c>
      <c r="O170" s="40"/>
      <c r="P170" s="40"/>
      <c r="Q170" s="40"/>
      <c r="R170" s="40"/>
      <c r="S170" s="40" t="s">
        <v>573</v>
      </c>
      <c r="T170" s="40"/>
      <c r="U170" s="42">
        <v>43580</v>
      </c>
      <c r="V170" s="40"/>
      <c r="W170" s="40">
        <v>1</v>
      </c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2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</row>
    <row r="171" spans="1:468" x14ac:dyDescent="0.25">
      <c r="A171" s="41">
        <v>1</v>
      </c>
      <c r="B171" s="41">
        <v>5</v>
      </c>
      <c r="C171" s="41">
        <v>1</v>
      </c>
      <c r="D171" s="185" t="s">
        <v>112</v>
      </c>
      <c r="E171" s="41">
        <v>1</v>
      </c>
      <c r="F171" s="40"/>
      <c r="G171" s="40"/>
      <c r="H171" s="40"/>
      <c r="I171" s="40"/>
      <c r="J171" s="40"/>
      <c r="K171" s="40"/>
      <c r="L171" s="40"/>
      <c r="M171" s="41">
        <v>1</v>
      </c>
      <c r="N171" s="185" t="s">
        <v>115</v>
      </c>
      <c r="O171" s="40"/>
      <c r="P171" s="40"/>
      <c r="Q171" s="40"/>
      <c r="R171" s="40"/>
      <c r="S171" s="40" t="s">
        <v>577</v>
      </c>
      <c r="T171" s="40"/>
      <c r="U171" s="42">
        <v>43580</v>
      </c>
      <c r="V171" s="40"/>
      <c r="W171" s="40">
        <v>1</v>
      </c>
      <c r="X171" s="40"/>
      <c r="Y171" s="42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2"/>
      <c r="AL171" s="42"/>
      <c r="AM171" s="49"/>
      <c r="AN171" s="40"/>
      <c r="AO171" s="40"/>
      <c r="AP171" s="42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</row>
    <row r="172" spans="1:468" x14ac:dyDescent="0.25">
      <c r="A172" s="41">
        <v>1</v>
      </c>
      <c r="B172" s="41">
        <v>4</v>
      </c>
      <c r="C172" s="41">
        <v>1</v>
      </c>
      <c r="D172" s="185" t="s">
        <v>113</v>
      </c>
      <c r="E172" s="41">
        <v>1</v>
      </c>
      <c r="F172" s="40"/>
      <c r="G172" s="40"/>
      <c r="H172" s="40"/>
      <c r="I172" s="40"/>
      <c r="J172" s="40"/>
      <c r="K172" s="40"/>
      <c r="L172" s="40"/>
      <c r="M172" s="41">
        <v>1</v>
      </c>
      <c r="N172" s="185" t="s">
        <v>292</v>
      </c>
      <c r="O172" s="40"/>
      <c r="P172" s="40"/>
      <c r="Q172" s="40"/>
      <c r="R172" s="40"/>
      <c r="S172" s="40" t="s">
        <v>578</v>
      </c>
      <c r="T172" s="40"/>
      <c r="U172" s="42">
        <v>43580</v>
      </c>
      <c r="V172" s="40"/>
      <c r="W172" s="40">
        <v>1</v>
      </c>
      <c r="X172" s="40"/>
      <c r="Y172" s="42"/>
      <c r="Z172" s="40"/>
      <c r="AA172" s="40"/>
      <c r="AB172" s="40"/>
      <c r="AC172" s="40"/>
      <c r="AD172" s="40"/>
      <c r="AE172" s="40"/>
      <c r="AF172" s="40"/>
      <c r="AG172" s="40"/>
      <c r="AH172" s="40">
        <v>1</v>
      </c>
      <c r="AI172" s="40">
        <v>1000</v>
      </c>
      <c r="AJ172" s="40"/>
      <c r="AK172" s="42"/>
      <c r="AL172" s="42"/>
      <c r="AM172" s="49"/>
      <c r="AN172" s="40"/>
      <c r="AO172" s="40"/>
      <c r="AP172" s="42"/>
      <c r="AQ172" s="40"/>
      <c r="AR172" s="40"/>
      <c r="AS172" s="40"/>
      <c r="AT172" s="40"/>
      <c r="AU172" s="40"/>
      <c r="AV172" s="40"/>
      <c r="AW172" s="40"/>
      <c r="AX172" s="46"/>
      <c r="AY172" s="42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</row>
    <row r="173" spans="1:468" x14ac:dyDescent="0.25">
      <c r="A173" s="41">
        <v>1</v>
      </c>
      <c r="B173" s="41">
        <v>4</v>
      </c>
      <c r="C173" s="41">
        <v>1</v>
      </c>
      <c r="D173" s="185" t="s">
        <v>113</v>
      </c>
      <c r="E173" s="41">
        <v>1</v>
      </c>
      <c r="F173" s="40">
        <v>1</v>
      </c>
      <c r="G173" s="40"/>
      <c r="H173" s="40"/>
      <c r="I173" s="40"/>
      <c r="J173" s="40"/>
      <c r="K173" s="40"/>
      <c r="L173" s="40"/>
      <c r="M173" s="41">
        <v>1</v>
      </c>
      <c r="N173" s="185" t="s">
        <v>226</v>
      </c>
      <c r="O173" s="40"/>
      <c r="P173" s="40"/>
      <c r="Q173" s="40"/>
      <c r="R173" s="40"/>
      <c r="S173" s="40" t="s">
        <v>579</v>
      </c>
      <c r="T173" s="40"/>
      <c r="U173" s="42">
        <v>43580</v>
      </c>
      <c r="V173" s="40">
        <v>1</v>
      </c>
      <c r="W173" s="40"/>
      <c r="X173" s="40"/>
      <c r="Y173" s="42"/>
      <c r="Z173" s="40"/>
      <c r="AA173" s="40"/>
      <c r="AB173" s="40"/>
      <c r="AC173" s="40"/>
      <c r="AD173" s="40"/>
      <c r="AE173" s="40"/>
      <c r="AF173" s="40"/>
      <c r="AG173" s="40"/>
      <c r="AH173" s="40">
        <v>1</v>
      </c>
      <c r="AI173" s="40">
        <v>500</v>
      </c>
      <c r="AJ173" s="40"/>
      <c r="AK173" s="42"/>
      <c r="AL173" s="42"/>
      <c r="AM173" s="49"/>
      <c r="AN173" s="40"/>
      <c r="AO173" s="40"/>
      <c r="AP173" s="42"/>
      <c r="AQ173" s="40"/>
      <c r="AR173" s="40"/>
      <c r="AS173" s="40"/>
      <c r="AT173" s="40"/>
      <c r="AU173" s="40"/>
      <c r="AV173" s="40"/>
      <c r="AW173" s="40"/>
      <c r="AX173" s="103"/>
      <c r="AY173" s="42"/>
      <c r="AZ173" s="46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</row>
    <row r="174" spans="1:468" x14ac:dyDescent="0.25">
      <c r="A174" s="41">
        <v>1</v>
      </c>
      <c r="B174" s="41">
        <v>5</v>
      </c>
      <c r="C174" s="41">
        <v>1</v>
      </c>
      <c r="D174" s="185" t="s">
        <v>112</v>
      </c>
      <c r="E174" s="40">
        <v>1</v>
      </c>
      <c r="F174" s="40"/>
      <c r="G174" s="40"/>
      <c r="H174" s="40"/>
      <c r="I174" s="40"/>
      <c r="J174" s="40"/>
      <c r="K174" s="40"/>
      <c r="L174" s="40"/>
      <c r="M174" s="41">
        <v>1</v>
      </c>
      <c r="N174" s="185" t="s">
        <v>913</v>
      </c>
      <c r="O174" s="40"/>
      <c r="P174" s="40"/>
      <c r="Q174" s="40"/>
      <c r="R174" s="40"/>
      <c r="S174" s="40" t="s">
        <v>580</v>
      </c>
      <c r="T174" s="40"/>
      <c r="U174" s="42">
        <v>43580</v>
      </c>
      <c r="V174" s="40">
        <v>1</v>
      </c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2"/>
      <c r="AQ174" s="40"/>
      <c r="AR174" s="6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</row>
    <row r="175" spans="1:468" x14ac:dyDescent="0.25">
      <c r="A175" s="41">
        <v>1</v>
      </c>
      <c r="B175" s="41">
        <v>5</v>
      </c>
      <c r="C175" s="41">
        <v>1</v>
      </c>
      <c r="D175" s="185" t="s">
        <v>117</v>
      </c>
      <c r="E175" s="40">
        <v>1</v>
      </c>
      <c r="F175" s="40">
        <v>1</v>
      </c>
      <c r="G175" s="40"/>
      <c r="H175" s="40"/>
      <c r="I175" s="40"/>
      <c r="J175" s="40"/>
      <c r="K175" s="40"/>
      <c r="L175" s="40"/>
      <c r="M175" s="41">
        <v>1</v>
      </c>
      <c r="N175" s="185" t="s">
        <v>127</v>
      </c>
      <c r="O175" s="40"/>
      <c r="P175" s="40"/>
      <c r="Q175" s="40"/>
      <c r="R175" s="40"/>
      <c r="S175" s="40" t="s">
        <v>574</v>
      </c>
      <c r="T175" s="40"/>
      <c r="U175" s="42">
        <v>43580</v>
      </c>
      <c r="V175" s="40"/>
      <c r="W175" s="40">
        <v>1</v>
      </c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2"/>
      <c r="AQ175" s="40"/>
      <c r="AR175" s="6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</row>
    <row r="176" spans="1:468" ht="68.25" customHeight="1" x14ac:dyDescent="0.25">
      <c r="A176" s="41">
        <v>1</v>
      </c>
      <c r="B176" s="41">
        <v>3</v>
      </c>
      <c r="C176" s="41">
        <v>1</v>
      </c>
      <c r="D176" s="185" t="s">
        <v>123</v>
      </c>
      <c r="E176" s="40">
        <v>1</v>
      </c>
      <c r="F176" s="40"/>
      <c r="G176" s="40"/>
      <c r="H176" s="40"/>
      <c r="I176" s="40"/>
      <c r="J176" s="40"/>
      <c r="K176" s="40"/>
      <c r="L176" s="40"/>
      <c r="M176" s="41">
        <v>1</v>
      </c>
      <c r="N176" s="185" t="s">
        <v>581</v>
      </c>
      <c r="O176" s="40"/>
      <c r="P176" s="40"/>
      <c r="Q176" s="40"/>
      <c r="R176" s="40"/>
      <c r="S176" s="46" t="s">
        <v>582</v>
      </c>
      <c r="T176" s="46"/>
      <c r="U176" s="42">
        <v>43580</v>
      </c>
      <c r="V176" s="40">
        <v>1</v>
      </c>
      <c r="W176" s="40"/>
      <c r="X176" s="40"/>
      <c r="Y176" s="40"/>
      <c r="Z176" s="105">
        <v>2</v>
      </c>
      <c r="AA176" s="105"/>
      <c r="AB176" s="105"/>
      <c r="AC176" s="105"/>
      <c r="AD176" s="105"/>
      <c r="AE176" s="105"/>
      <c r="AF176" s="105"/>
      <c r="AG176" s="105"/>
      <c r="AH176" s="105"/>
      <c r="AI176" s="40">
        <v>500</v>
      </c>
      <c r="AJ176" s="40"/>
      <c r="AK176" s="40"/>
      <c r="AL176" s="40"/>
      <c r="AM176" s="40"/>
      <c r="AN176" s="40" t="s">
        <v>725</v>
      </c>
      <c r="AO176" s="42">
        <v>43248</v>
      </c>
      <c r="AP176" s="42">
        <v>43631</v>
      </c>
      <c r="AQ176" s="40">
        <v>1</v>
      </c>
      <c r="AR176" s="60">
        <v>1</v>
      </c>
      <c r="AS176" s="46" t="s">
        <v>914</v>
      </c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</row>
    <row r="177" spans="1:468" x14ac:dyDescent="0.25">
      <c r="A177" s="41">
        <v>1</v>
      </c>
      <c r="B177" s="41">
        <v>5</v>
      </c>
      <c r="C177" s="41">
        <v>1</v>
      </c>
      <c r="D177" s="185" t="s">
        <v>117</v>
      </c>
      <c r="E177" s="40">
        <v>1</v>
      </c>
      <c r="F177" s="41"/>
      <c r="G177" s="40"/>
      <c r="H177" s="40"/>
      <c r="I177" s="40"/>
      <c r="J177" s="40"/>
      <c r="K177" s="40"/>
      <c r="L177" s="40"/>
      <c r="M177" s="41">
        <v>1</v>
      </c>
      <c r="N177" s="185" t="s">
        <v>278</v>
      </c>
      <c r="O177" s="40"/>
      <c r="P177" s="40"/>
      <c r="Q177" s="40"/>
      <c r="R177" s="40"/>
      <c r="S177" s="40" t="s">
        <v>279</v>
      </c>
      <c r="T177" s="40"/>
      <c r="U177" s="42">
        <v>43593</v>
      </c>
      <c r="V177" s="40">
        <v>1</v>
      </c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2"/>
      <c r="AQ177" s="40"/>
      <c r="AR177" s="6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</row>
    <row r="178" spans="1:468" x14ac:dyDescent="0.25">
      <c r="A178" s="41">
        <v>1</v>
      </c>
      <c r="B178" s="41">
        <v>5</v>
      </c>
      <c r="C178" s="41">
        <v>1</v>
      </c>
      <c r="D178" s="185" t="s">
        <v>117</v>
      </c>
      <c r="E178" s="40">
        <v>1</v>
      </c>
      <c r="F178" s="41">
        <v>1</v>
      </c>
      <c r="G178" s="40"/>
      <c r="H178" s="40"/>
      <c r="I178" s="40"/>
      <c r="J178" s="40"/>
      <c r="K178" s="40"/>
      <c r="L178" s="40"/>
      <c r="M178" s="41">
        <v>1</v>
      </c>
      <c r="N178" s="185" t="s">
        <v>127</v>
      </c>
      <c r="O178" s="40"/>
      <c r="P178" s="40"/>
      <c r="Q178" s="40"/>
      <c r="R178" s="40"/>
      <c r="S178" s="40" t="s">
        <v>574</v>
      </c>
      <c r="T178" s="40"/>
      <c r="U178" s="42">
        <v>43593</v>
      </c>
      <c r="V178" s="40">
        <v>1</v>
      </c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2"/>
      <c r="AQ178" s="40"/>
      <c r="AR178" s="6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</row>
    <row r="179" spans="1:468" x14ac:dyDescent="0.25">
      <c r="A179" s="41">
        <v>1</v>
      </c>
      <c r="B179" s="41">
        <v>5</v>
      </c>
      <c r="C179" s="41">
        <v>1</v>
      </c>
      <c r="D179" s="185" t="s">
        <v>112</v>
      </c>
      <c r="E179" s="40">
        <v>1</v>
      </c>
      <c r="F179" s="41"/>
      <c r="G179" s="40"/>
      <c r="H179" s="40"/>
      <c r="I179" s="40"/>
      <c r="J179" s="40"/>
      <c r="K179" s="40"/>
      <c r="L179" s="40"/>
      <c r="M179" s="41">
        <v>1</v>
      </c>
      <c r="N179" s="185" t="s">
        <v>127</v>
      </c>
      <c r="O179" s="40"/>
      <c r="P179" s="40"/>
      <c r="Q179" s="40"/>
      <c r="R179" s="40"/>
      <c r="S179" s="40" t="s">
        <v>702</v>
      </c>
      <c r="T179" s="40"/>
      <c r="U179" s="42">
        <v>43593</v>
      </c>
      <c r="V179" s="40">
        <v>1</v>
      </c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2"/>
      <c r="AQ179" s="40"/>
      <c r="AR179" s="6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</row>
    <row r="180" spans="1:468" x14ac:dyDescent="0.25">
      <c r="A180" s="41">
        <v>1</v>
      </c>
      <c r="B180" s="41">
        <v>5</v>
      </c>
      <c r="C180" s="41">
        <v>1</v>
      </c>
      <c r="D180" s="185" t="s">
        <v>118</v>
      </c>
      <c r="E180" s="40">
        <v>1</v>
      </c>
      <c r="F180" s="41"/>
      <c r="G180" s="40"/>
      <c r="H180" s="40"/>
      <c r="I180" s="40"/>
      <c r="J180" s="40"/>
      <c r="K180" s="40"/>
      <c r="L180" s="40"/>
      <c r="M180" s="41">
        <v>1</v>
      </c>
      <c r="N180" s="185" t="s">
        <v>703</v>
      </c>
      <c r="O180" s="40"/>
      <c r="P180" s="40"/>
      <c r="Q180" s="40"/>
      <c r="R180" s="40"/>
      <c r="S180" s="40" t="s">
        <v>704</v>
      </c>
      <c r="T180" s="40"/>
      <c r="U180" s="42">
        <v>43593</v>
      </c>
      <c r="V180" s="40">
        <v>1</v>
      </c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2"/>
      <c r="AQ180" s="40"/>
      <c r="AR180" s="6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</row>
    <row r="181" spans="1:468" x14ac:dyDescent="0.25">
      <c r="A181" s="41">
        <v>1</v>
      </c>
      <c r="B181" s="41">
        <v>3</v>
      </c>
      <c r="C181" s="41">
        <v>1</v>
      </c>
      <c r="D181" s="185" t="s">
        <v>113</v>
      </c>
      <c r="E181" s="40"/>
      <c r="F181" s="41">
        <v>1</v>
      </c>
      <c r="G181" s="40"/>
      <c r="H181" s="40"/>
      <c r="I181" s="40"/>
      <c r="J181" s="40"/>
      <c r="K181" s="40"/>
      <c r="L181" s="40"/>
      <c r="M181" s="41">
        <v>1</v>
      </c>
      <c r="N181" s="185" t="s">
        <v>218</v>
      </c>
      <c r="O181" s="40"/>
      <c r="P181" s="40"/>
      <c r="Q181" s="40"/>
      <c r="R181" s="40"/>
      <c r="S181" s="40" t="s">
        <v>705</v>
      </c>
      <c r="T181" s="40"/>
      <c r="U181" s="42">
        <v>43593</v>
      </c>
      <c r="V181" s="40">
        <v>1</v>
      </c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>
        <v>1</v>
      </c>
      <c r="AI181" s="40">
        <v>400</v>
      </c>
      <c r="AJ181" s="40"/>
      <c r="AK181" s="40"/>
      <c r="AL181" s="40"/>
      <c r="AM181" s="40"/>
      <c r="AN181" s="40"/>
      <c r="AO181" s="40"/>
      <c r="AP181" s="42"/>
      <c r="AQ181" s="40"/>
      <c r="AR181" s="6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</row>
    <row r="182" spans="1:468" x14ac:dyDescent="0.25">
      <c r="A182" s="41">
        <v>1</v>
      </c>
      <c r="B182" s="41">
        <v>4</v>
      </c>
      <c r="C182" s="41">
        <v>1</v>
      </c>
      <c r="D182" s="185" t="s">
        <v>113</v>
      </c>
      <c r="E182" s="40">
        <v>1</v>
      </c>
      <c r="F182" s="41"/>
      <c r="G182" s="40"/>
      <c r="H182" s="40"/>
      <c r="I182" s="40"/>
      <c r="J182" s="40"/>
      <c r="K182" s="40"/>
      <c r="L182" s="40"/>
      <c r="M182" s="41">
        <v>1</v>
      </c>
      <c r="N182" s="185" t="s">
        <v>270</v>
      </c>
      <c r="O182" s="40"/>
      <c r="P182" s="40"/>
      <c r="Q182" s="40"/>
      <c r="R182" s="40"/>
      <c r="S182" s="40" t="s">
        <v>706</v>
      </c>
      <c r="T182" s="40"/>
      <c r="U182" s="42">
        <v>43593</v>
      </c>
      <c r="V182" s="40">
        <v>1</v>
      </c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>
        <v>1</v>
      </c>
      <c r="AI182" s="40">
        <v>300</v>
      </c>
      <c r="AJ182" s="40"/>
      <c r="AK182" s="40"/>
      <c r="AL182" s="40"/>
      <c r="AM182" s="40"/>
      <c r="AN182" s="40"/>
      <c r="AO182" s="40"/>
      <c r="AP182" s="42"/>
      <c r="AQ182" s="40"/>
      <c r="AR182" s="6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</row>
    <row r="183" spans="1:468" x14ac:dyDescent="0.25">
      <c r="A183" s="41">
        <v>2</v>
      </c>
      <c r="B183" s="41">
        <v>1</v>
      </c>
      <c r="C183" s="41">
        <v>1</v>
      </c>
      <c r="D183" s="185" t="s">
        <v>277</v>
      </c>
      <c r="E183" s="40">
        <v>1</v>
      </c>
      <c r="F183" s="41"/>
      <c r="G183" s="40"/>
      <c r="H183" s="40"/>
      <c r="I183" s="40"/>
      <c r="J183" s="40"/>
      <c r="K183" s="40"/>
      <c r="L183" s="40"/>
      <c r="M183" s="41">
        <v>1</v>
      </c>
      <c r="N183" s="185" t="s">
        <v>121</v>
      </c>
      <c r="O183" s="40">
        <v>46</v>
      </c>
      <c r="P183" s="42">
        <v>43556</v>
      </c>
      <c r="Q183" s="40" t="s">
        <v>707</v>
      </c>
      <c r="R183" s="42">
        <v>43557</v>
      </c>
      <c r="S183" s="40" t="s">
        <v>708</v>
      </c>
      <c r="T183" s="40"/>
      <c r="U183" s="42">
        <v>43593</v>
      </c>
      <c r="V183" s="40"/>
      <c r="W183" s="40">
        <v>1</v>
      </c>
      <c r="X183" s="40" t="s">
        <v>709</v>
      </c>
      <c r="Y183" s="42">
        <v>43580</v>
      </c>
      <c r="Z183" s="40">
        <v>1</v>
      </c>
      <c r="AA183" s="40"/>
      <c r="AB183" s="40"/>
      <c r="AC183" s="40"/>
      <c r="AD183" s="40"/>
      <c r="AE183" s="40"/>
      <c r="AF183" s="40"/>
      <c r="AG183" s="40"/>
      <c r="AH183" s="40"/>
      <c r="AI183" s="40"/>
      <c r="AJ183" s="40" t="s">
        <v>710</v>
      </c>
      <c r="AK183" s="42">
        <v>43580</v>
      </c>
      <c r="AL183" s="42">
        <v>43710</v>
      </c>
      <c r="AM183" s="40">
        <v>1</v>
      </c>
      <c r="AN183" s="40"/>
      <c r="AO183" s="40"/>
      <c r="AP183" s="42"/>
      <c r="AQ183" s="40"/>
      <c r="AR183" s="6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</row>
    <row r="184" spans="1:468" x14ac:dyDescent="0.25">
      <c r="A184" s="41">
        <v>1</v>
      </c>
      <c r="B184" s="41">
        <v>4</v>
      </c>
      <c r="C184" s="41">
        <v>1</v>
      </c>
      <c r="D184" s="185" t="s">
        <v>123</v>
      </c>
      <c r="E184" s="41">
        <v>1</v>
      </c>
      <c r="F184" s="41"/>
      <c r="G184" s="40"/>
      <c r="H184" s="40"/>
      <c r="I184" s="40"/>
      <c r="J184" s="40"/>
      <c r="K184" s="40"/>
      <c r="L184" s="40"/>
      <c r="M184" s="41">
        <v>1</v>
      </c>
      <c r="N184" s="185" t="s">
        <v>915</v>
      </c>
      <c r="O184" s="40"/>
      <c r="P184" s="40"/>
      <c r="Q184" s="40"/>
      <c r="R184" s="40"/>
      <c r="S184" s="40" t="s">
        <v>711</v>
      </c>
      <c r="T184" s="40"/>
      <c r="U184" s="42">
        <v>43593</v>
      </c>
      <c r="V184" s="40">
        <v>1</v>
      </c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>
        <v>500</v>
      </c>
      <c r="AJ184" s="40"/>
      <c r="AK184" s="40"/>
      <c r="AL184" s="40"/>
      <c r="AM184" s="40"/>
      <c r="AN184" s="40"/>
      <c r="AO184" s="40"/>
      <c r="AP184" s="42"/>
      <c r="AQ184" s="40"/>
      <c r="AR184" s="60">
        <v>1</v>
      </c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</row>
    <row r="185" spans="1:468" x14ac:dyDescent="0.25">
      <c r="A185" s="41">
        <v>1</v>
      </c>
      <c r="B185" s="41">
        <v>4</v>
      </c>
      <c r="C185" s="41">
        <v>1</v>
      </c>
      <c r="D185" s="185" t="s">
        <v>113</v>
      </c>
      <c r="E185" s="41">
        <v>1</v>
      </c>
      <c r="F185" s="41"/>
      <c r="G185" s="40"/>
      <c r="H185" s="40"/>
      <c r="I185" s="40"/>
      <c r="J185" s="40"/>
      <c r="K185" s="40"/>
      <c r="L185" s="40"/>
      <c r="M185" s="41">
        <v>1</v>
      </c>
      <c r="N185" s="185" t="s">
        <v>124</v>
      </c>
      <c r="O185" s="40"/>
      <c r="P185" s="40"/>
      <c r="Q185" s="40"/>
      <c r="R185" s="40"/>
      <c r="S185" s="40" t="s">
        <v>712</v>
      </c>
      <c r="T185" s="40"/>
      <c r="U185" s="42">
        <v>43593</v>
      </c>
      <c r="V185" s="40">
        <v>1</v>
      </c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>
        <v>1</v>
      </c>
      <c r="AI185" s="40">
        <v>600</v>
      </c>
      <c r="AJ185" s="40"/>
      <c r="AK185" s="40"/>
      <c r="AL185" s="40"/>
      <c r="AM185" s="40"/>
      <c r="AN185" s="40"/>
      <c r="AO185" s="40"/>
      <c r="AP185" s="42"/>
      <c r="AQ185" s="40"/>
      <c r="AR185" s="6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</row>
    <row r="186" spans="1:468" x14ac:dyDescent="0.25">
      <c r="A186" s="41">
        <v>5</v>
      </c>
      <c r="B186" s="41">
        <v>6</v>
      </c>
      <c r="C186" s="41">
        <v>1</v>
      </c>
      <c r="D186" s="185" t="s">
        <v>492</v>
      </c>
      <c r="E186" s="41"/>
      <c r="F186" s="41"/>
      <c r="G186" s="40"/>
      <c r="H186" s="40"/>
      <c r="I186" s="40"/>
      <c r="J186" s="40"/>
      <c r="K186" s="40"/>
      <c r="L186" s="40"/>
      <c r="M186" s="41">
        <v>2</v>
      </c>
      <c r="N186" s="185" t="s">
        <v>713</v>
      </c>
      <c r="O186" s="40"/>
      <c r="P186" s="40"/>
      <c r="Q186" s="40"/>
      <c r="R186" s="40"/>
      <c r="S186" s="40" t="s">
        <v>714</v>
      </c>
      <c r="T186" s="40"/>
      <c r="U186" s="42">
        <v>43601</v>
      </c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>
        <v>1</v>
      </c>
      <c r="AI186" s="40"/>
      <c r="AJ186" s="40"/>
      <c r="AK186" s="40"/>
      <c r="AL186" s="40"/>
      <c r="AM186" s="40"/>
      <c r="AN186" s="40"/>
      <c r="AO186" s="40"/>
      <c r="AP186" s="42"/>
      <c r="AQ186" s="40"/>
      <c r="AR186" s="6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</row>
    <row r="187" spans="1:468" x14ac:dyDescent="0.25">
      <c r="A187" s="41">
        <v>1</v>
      </c>
      <c r="B187" s="41">
        <v>4</v>
      </c>
      <c r="C187" s="41">
        <v>1</v>
      </c>
      <c r="D187" s="185" t="s">
        <v>113</v>
      </c>
      <c r="E187" s="41">
        <v>1</v>
      </c>
      <c r="F187" s="41"/>
      <c r="G187" s="40"/>
      <c r="H187" s="40"/>
      <c r="I187" s="40"/>
      <c r="J187" s="40"/>
      <c r="K187" s="40"/>
      <c r="L187" s="40"/>
      <c r="M187" s="41">
        <v>1</v>
      </c>
      <c r="N187" s="185" t="s">
        <v>910</v>
      </c>
      <c r="O187" s="40"/>
      <c r="P187" s="40"/>
      <c r="Q187" s="40"/>
      <c r="R187" s="40"/>
      <c r="S187" s="40" t="s">
        <v>715</v>
      </c>
      <c r="T187" s="40"/>
      <c r="U187" s="42">
        <v>43601</v>
      </c>
      <c r="V187" s="40">
        <v>1</v>
      </c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>
        <v>1</v>
      </c>
      <c r="AI187" s="40">
        <v>200</v>
      </c>
      <c r="AJ187" s="40"/>
      <c r="AK187" s="40"/>
      <c r="AL187" s="40"/>
      <c r="AM187" s="40"/>
      <c r="AN187" s="40"/>
      <c r="AO187" s="40"/>
      <c r="AP187" s="42"/>
      <c r="AQ187" s="40"/>
      <c r="AR187" s="6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</row>
    <row r="188" spans="1:468" x14ac:dyDescent="0.25">
      <c r="A188" s="41">
        <v>1</v>
      </c>
      <c r="B188" s="41">
        <v>4</v>
      </c>
      <c r="C188" s="41">
        <v>1</v>
      </c>
      <c r="D188" s="185" t="s">
        <v>113</v>
      </c>
      <c r="E188" s="41">
        <v>1</v>
      </c>
      <c r="F188" s="41"/>
      <c r="G188" s="40"/>
      <c r="H188" s="40"/>
      <c r="I188" s="40"/>
      <c r="J188" s="40"/>
      <c r="K188" s="40"/>
      <c r="L188" s="40"/>
      <c r="M188" s="41">
        <v>1</v>
      </c>
      <c r="N188" s="185" t="s">
        <v>910</v>
      </c>
      <c r="O188" s="40"/>
      <c r="P188" s="40"/>
      <c r="Q188" s="40"/>
      <c r="R188" s="40"/>
      <c r="S188" s="40" t="s">
        <v>449</v>
      </c>
      <c r="T188" s="40"/>
      <c r="U188" s="42">
        <v>43601</v>
      </c>
      <c r="V188" s="40">
        <v>1</v>
      </c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>
        <v>1</v>
      </c>
      <c r="AI188" s="40">
        <v>300</v>
      </c>
      <c r="AJ188" s="40"/>
      <c r="AK188" s="40"/>
      <c r="AL188" s="40"/>
      <c r="AM188" s="40"/>
      <c r="AN188" s="40"/>
      <c r="AO188" s="40"/>
      <c r="AP188" s="42"/>
      <c r="AQ188" s="40"/>
      <c r="AR188" s="6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</row>
    <row r="189" spans="1:468" x14ac:dyDescent="0.25">
      <c r="A189" s="41">
        <v>3</v>
      </c>
      <c r="B189" s="41">
        <v>1</v>
      </c>
      <c r="C189" s="41">
        <v>1</v>
      </c>
      <c r="D189" s="185" t="s">
        <v>113</v>
      </c>
      <c r="E189" s="41">
        <v>1</v>
      </c>
      <c r="F189" s="41"/>
      <c r="G189" s="40"/>
      <c r="H189" s="40"/>
      <c r="I189" s="40"/>
      <c r="J189" s="40"/>
      <c r="K189" s="40"/>
      <c r="L189" s="40"/>
      <c r="M189" s="41">
        <v>2</v>
      </c>
      <c r="N189" s="185" t="s">
        <v>716</v>
      </c>
      <c r="O189" s="40">
        <v>49</v>
      </c>
      <c r="P189" s="42">
        <v>43563</v>
      </c>
      <c r="Q189" s="42">
        <v>43564</v>
      </c>
      <c r="R189" s="42">
        <v>43564</v>
      </c>
      <c r="S189" s="40" t="s">
        <v>717</v>
      </c>
      <c r="T189" s="40"/>
      <c r="U189" s="42">
        <v>43601</v>
      </c>
      <c r="V189" s="40"/>
      <c r="W189" s="40"/>
      <c r="X189" s="40" t="s">
        <v>718</v>
      </c>
      <c r="Y189" s="42">
        <v>43598</v>
      </c>
      <c r="Z189" s="40"/>
      <c r="AA189" s="40"/>
      <c r="AB189" s="40"/>
      <c r="AC189" s="40"/>
      <c r="AD189" s="40"/>
      <c r="AE189" s="40"/>
      <c r="AF189" s="40"/>
      <c r="AG189" s="40"/>
      <c r="AH189" s="40">
        <v>1</v>
      </c>
      <c r="AI189" s="40">
        <v>500</v>
      </c>
      <c r="AJ189" s="40"/>
      <c r="AK189" s="40"/>
      <c r="AL189" s="40"/>
      <c r="AM189" s="40"/>
      <c r="AN189" s="40"/>
      <c r="AO189" s="40"/>
      <c r="AP189" s="42"/>
      <c r="AQ189" s="40"/>
      <c r="AR189" s="6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</row>
    <row r="190" spans="1:468" x14ac:dyDescent="0.25">
      <c r="A190" s="41">
        <v>1</v>
      </c>
      <c r="B190" s="41">
        <v>5</v>
      </c>
      <c r="C190" s="41">
        <v>1</v>
      </c>
      <c r="D190" s="185" t="s">
        <v>112</v>
      </c>
      <c r="E190" s="41">
        <v>1</v>
      </c>
      <c r="F190" s="41"/>
      <c r="G190" s="40"/>
      <c r="H190" s="40"/>
      <c r="I190" s="40"/>
      <c r="J190" s="40"/>
      <c r="K190" s="40"/>
      <c r="L190" s="40"/>
      <c r="M190" s="41">
        <v>1</v>
      </c>
      <c r="N190" s="185" t="s">
        <v>910</v>
      </c>
      <c r="O190" s="40"/>
      <c r="P190" s="40"/>
      <c r="Q190" s="40"/>
      <c r="R190" s="40"/>
      <c r="S190" s="40" t="s">
        <v>719</v>
      </c>
      <c r="T190" s="40"/>
      <c r="U190" s="42">
        <v>43601</v>
      </c>
      <c r="V190" s="40">
        <v>1</v>
      </c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2"/>
      <c r="AQ190" s="40"/>
      <c r="AR190" s="6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</row>
    <row r="191" spans="1:468" x14ac:dyDescent="0.25">
      <c r="A191" s="41">
        <v>1</v>
      </c>
      <c r="B191" s="41">
        <v>4</v>
      </c>
      <c r="C191" s="41">
        <v>1</v>
      </c>
      <c r="D191" s="185" t="s">
        <v>113</v>
      </c>
      <c r="E191" s="41">
        <v>1</v>
      </c>
      <c r="F191" s="41"/>
      <c r="G191" s="40"/>
      <c r="H191" s="40"/>
      <c r="I191" s="40"/>
      <c r="J191" s="40"/>
      <c r="K191" s="40"/>
      <c r="L191" s="40"/>
      <c r="M191" s="41">
        <v>1</v>
      </c>
      <c r="N191" s="185" t="s">
        <v>720</v>
      </c>
      <c r="O191" s="40"/>
      <c r="P191" s="40"/>
      <c r="Q191" s="40"/>
      <c r="R191" s="40"/>
      <c r="S191" s="40" t="s">
        <v>721</v>
      </c>
      <c r="T191" s="40"/>
      <c r="U191" s="42">
        <v>43608</v>
      </c>
      <c r="V191" s="40">
        <v>1</v>
      </c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>
        <v>1</v>
      </c>
      <c r="AI191" s="40">
        <v>300</v>
      </c>
      <c r="AJ191" s="40"/>
      <c r="AK191" s="40"/>
      <c r="AL191" s="40"/>
      <c r="AM191" s="40"/>
      <c r="AN191" s="40"/>
      <c r="AO191" s="40"/>
      <c r="AP191" s="42"/>
      <c r="AQ191" s="40"/>
      <c r="AR191" s="6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</row>
    <row r="192" spans="1:468" x14ac:dyDescent="0.25">
      <c r="A192" s="41">
        <v>1</v>
      </c>
      <c r="B192" s="41">
        <v>4</v>
      </c>
      <c r="C192" s="41">
        <v>1</v>
      </c>
      <c r="D192" s="185" t="s">
        <v>113</v>
      </c>
      <c r="E192" s="41">
        <v>1</v>
      </c>
      <c r="F192" s="41"/>
      <c r="G192" s="40"/>
      <c r="H192" s="40"/>
      <c r="I192" s="40"/>
      <c r="J192" s="40"/>
      <c r="K192" s="40"/>
      <c r="L192" s="40"/>
      <c r="M192" s="41">
        <v>1</v>
      </c>
      <c r="N192" s="185" t="s">
        <v>468</v>
      </c>
      <c r="O192" s="40"/>
      <c r="P192" s="40"/>
      <c r="Q192" s="40"/>
      <c r="R192" s="40"/>
      <c r="S192" s="40" t="s">
        <v>722</v>
      </c>
      <c r="T192" s="40"/>
      <c r="U192" s="42">
        <v>43608</v>
      </c>
      <c r="V192" s="40">
        <v>1</v>
      </c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>
        <v>1</v>
      </c>
      <c r="AI192" s="40">
        <v>400</v>
      </c>
      <c r="AJ192" s="40"/>
      <c r="AK192" s="40"/>
      <c r="AL192" s="40"/>
      <c r="AM192" s="40"/>
      <c r="AN192" s="40"/>
      <c r="AO192" s="40"/>
      <c r="AP192" s="42"/>
      <c r="AQ192" s="40"/>
      <c r="AR192" s="6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</row>
    <row r="193" spans="1:468" x14ac:dyDescent="0.25">
      <c r="A193" s="41">
        <v>1</v>
      </c>
      <c r="B193" s="41">
        <v>4</v>
      </c>
      <c r="C193" s="41">
        <v>1</v>
      </c>
      <c r="D193" s="185" t="s">
        <v>203</v>
      </c>
      <c r="E193" s="41">
        <v>1</v>
      </c>
      <c r="F193" s="41"/>
      <c r="G193" s="40"/>
      <c r="H193" s="40"/>
      <c r="I193" s="40"/>
      <c r="J193" s="40"/>
      <c r="K193" s="40"/>
      <c r="L193" s="40"/>
      <c r="M193" s="41">
        <v>1</v>
      </c>
      <c r="N193" s="185" t="s">
        <v>723</v>
      </c>
      <c r="O193" s="40"/>
      <c r="P193" s="40"/>
      <c r="Q193" s="40"/>
      <c r="R193" s="40"/>
      <c r="S193" s="40" t="s">
        <v>724</v>
      </c>
      <c r="T193" s="40"/>
      <c r="U193" s="42">
        <v>43608</v>
      </c>
      <c r="V193" s="40">
        <v>1</v>
      </c>
      <c r="W193" s="40"/>
      <c r="X193" s="40"/>
      <c r="Y193" s="40"/>
      <c r="Z193" s="40">
        <v>2</v>
      </c>
      <c r="AA193" s="40"/>
      <c r="AB193" s="40"/>
      <c r="AC193" s="40"/>
      <c r="AD193" s="40"/>
      <c r="AE193" s="40"/>
      <c r="AF193" s="40"/>
      <c r="AG193" s="40"/>
      <c r="AH193" s="40"/>
      <c r="AI193" s="40">
        <v>300</v>
      </c>
      <c r="AJ193" s="40"/>
      <c r="AK193" s="40"/>
      <c r="AL193" s="40"/>
      <c r="AM193" s="40"/>
      <c r="AN193" s="40" t="s">
        <v>725</v>
      </c>
      <c r="AO193" s="42">
        <v>43613</v>
      </c>
      <c r="AP193" s="42">
        <v>43631</v>
      </c>
      <c r="AQ193" s="40">
        <v>1</v>
      </c>
      <c r="AR193" s="6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</row>
    <row r="194" spans="1:468" x14ac:dyDescent="0.25">
      <c r="A194" s="41">
        <v>1</v>
      </c>
      <c r="B194" s="41">
        <v>4</v>
      </c>
      <c r="C194" s="41">
        <v>1</v>
      </c>
      <c r="D194" s="185" t="s">
        <v>113</v>
      </c>
      <c r="E194" s="41">
        <v>1</v>
      </c>
      <c r="F194" s="41"/>
      <c r="G194" s="40"/>
      <c r="H194" s="40"/>
      <c r="I194" s="40"/>
      <c r="J194" s="40"/>
      <c r="K194" s="40"/>
      <c r="L194" s="40"/>
      <c r="M194" s="41">
        <v>1</v>
      </c>
      <c r="N194" s="185" t="s">
        <v>121</v>
      </c>
      <c r="O194" s="40"/>
      <c r="P194" s="40"/>
      <c r="Q194" s="40"/>
      <c r="R194" s="40"/>
      <c r="S194" s="40" t="s">
        <v>726</v>
      </c>
      <c r="T194" s="40"/>
      <c r="U194" s="42">
        <v>43608</v>
      </c>
      <c r="V194" s="40">
        <v>1</v>
      </c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>
        <v>1</v>
      </c>
      <c r="AI194" s="40">
        <v>300</v>
      </c>
      <c r="AJ194" s="40"/>
      <c r="AK194" s="40"/>
      <c r="AL194" s="40"/>
      <c r="AM194" s="40"/>
      <c r="AN194" s="40"/>
      <c r="AO194" s="40"/>
      <c r="AP194" s="42"/>
      <c r="AQ194" s="40"/>
      <c r="AR194" s="6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</row>
    <row r="195" spans="1:468" x14ac:dyDescent="0.25">
      <c r="A195" s="41">
        <v>1</v>
      </c>
      <c r="B195" s="41">
        <v>5</v>
      </c>
      <c r="C195" s="41">
        <v>1</v>
      </c>
      <c r="D195" s="185" t="s">
        <v>118</v>
      </c>
      <c r="E195" s="41">
        <v>1</v>
      </c>
      <c r="F195" s="41"/>
      <c r="G195" s="40"/>
      <c r="H195" s="40"/>
      <c r="I195" s="40"/>
      <c r="J195" s="40"/>
      <c r="K195" s="40"/>
      <c r="L195" s="40"/>
      <c r="M195" s="41">
        <v>1</v>
      </c>
      <c r="N195" s="185" t="s">
        <v>727</v>
      </c>
      <c r="O195" s="40"/>
      <c r="P195" s="40"/>
      <c r="Q195" s="40"/>
      <c r="R195" s="40"/>
      <c r="S195" s="40" t="s">
        <v>728</v>
      </c>
      <c r="T195" s="40"/>
      <c r="U195" s="42">
        <v>43615</v>
      </c>
      <c r="V195" s="40">
        <v>1</v>
      </c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2"/>
      <c r="AQ195" s="40"/>
      <c r="AR195" s="6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</row>
    <row r="196" spans="1:468" x14ac:dyDescent="0.25">
      <c r="A196" s="41">
        <v>1</v>
      </c>
      <c r="B196" s="41">
        <v>4</v>
      </c>
      <c r="C196" s="41">
        <v>1</v>
      </c>
      <c r="D196" s="185" t="s">
        <v>113</v>
      </c>
      <c r="E196" s="41">
        <v>1</v>
      </c>
      <c r="F196" s="41"/>
      <c r="G196" s="40"/>
      <c r="H196" s="40"/>
      <c r="I196" s="40"/>
      <c r="J196" s="40"/>
      <c r="K196" s="40"/>
      <c r="L196" s="40"/>
      <c r="M196" s="41">
        <v>1</v>
      </c>
      <c r="N196" s="185" t="s">
        <v>910</v>
      </c>
      <c r="O196" s="40"/>
      <c r="P196" s="40"/>
      <c r="Q196" s="40"/>
      <c r="R196" s="40"/>
      <c r="S196" s="40" t="s">
        <v>729</v>
      </c>
      <c r="T196" s="40"/>
      <c r="U196" s="42">
        <v>43615</v>
      </c>
      <c r="V196" s="40">
        <v>1</v>
      </c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>
        <v>1</v>
      </c>
      <c r="AI196" s="40">
        <v>400</v>
      </c>
      <c r="AJ196" s="40"/>
      <c r="AK196" s="40"/>
      <c r="AL196" s="40"/>
      <c r="AM196" s="40"/>
      <c r="AN196" s="40"/>
      <c r="AO196" s="40"/>
      <c r="AP196" s="42"/>
      <c r="AQ196" s="40"/>
      <c r="AR196" s="6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</row>
    <row r="197" spans="1:468" x14ac:dyDescent="0.25">
      <c r="A197" s="41">
        <v>1</v>
      </c>
      <c r="B197" s="41">
        <v>5</v>
      </c>
      <c r="C197" s="41">
        <v>1</v>
      </c>
      <c r="D197" s="185" t="s">
        <v>112</v>
      </c>
      <c r="E197" s="41">
        <v>1</v>
      </c>
      <c r="F197" s="41"/>
      <c r="G197" s="40"/>
      <c r="H197" s="40"/>
      <c r="I197" s="40"/>
      <c r="J197" s="40"/>
      <c r="K197" s="40"/>
      <c r="L197" s="40"/>
      <c r="M197" s="41">
        <v>1</v>
      </c>
      <c r="N197" s="185" t="s">
        <v>121</v>
      </c>
      <c r="O197" s="40"/>
      <c r="P197" s="40"/>
      <c r="Q197" s="40"/>
      <c r="R197" s="40"/>
      <c r="S197" s="40" t="s">
        <v>730</v>
      </c>
      <c r="T197" s="40"/>
      <c r="U197" s="42">
        <v>43615</v>
      </c>
      <c r="V197" s="40">
        <v>1</v>
      </c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2"/>
      <c r="AQ197" s="40"/>
      <c r="AR197" s="6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</row>
    <row r="198" spans="1:468" x14ac:dyDescent="0.25">
      <c r="A198" s="41">
        <v>1</v>
      </c>
      <c r="B198" s="41">
        <v>4</v>
      </c>
      <c r="C198" s="41">
        <v>1</v>
      </c>
      <c r="D198" s="185" t="s">
        <v>113</v>
      </c>
      <c r="E198" s="41">
        <v>1</v>
      </c>
      <c r="F198" s="41"/>
      <c r="G198" s="40"/>
      <c r="H198" s="40"/>
      <c r="I198" s="40"/>
      <c r="J198" s="40"/>
      <c r="K198" s="40"/>
      <c r="L198" s="40"/>
      <c r="M198" s="41">
        <v>1</v>
      </c>
      <c r="N198" s="185" t="s">
        <v>916</v>
      </c>
      <c r="O198" s="40"/>
      <c r="P198" s="40"/>
      <c r="Q198" s="40"/>
      <c r="R198" s="40"/>
      <c r="S198" s="40" t="s">
        <v>731</v>
      </c>
      <c r="T198" s="40"/>
      <c r="U198" s="42">
        <v>43615</v>
      </c>
      <c r="V198" s="40">
        <v>1</v>
      </c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>
        <v>500</v>
      </c>
      <c r="AJ198" s="40"/>
      <c r="AK198" s="40"/>
      <c r="AL198" s="40"/>
      <c r="AM198" s="40"/>
      <c r="AN198" s="40"/>
      <c r="AO198" s="40"/>
      <c r="AP198" s="42"/>
      <c r="AQ198" s="40"/>
      <c r="AR198" s="6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</row>
    <row r="199" spans="1:468" x14ac:dyDescent="0.25">
      <c r="A199" s="41">
        <v>1</v>
      </c>
      <c r="B199" s="41">
        <v>4</v>
      </c>
      <c r="C199" s="41">
        <v>1</v>
      </c>
      <c r="D199" s="185" t="s">
        <v>203</v>
      </c>
      <c r="E199" s="41">
        <v>1</v>
      </c>
      <c r="F199" s="41"/>
      <c r="G199" s="40"/>
      <c r="H199" s="40"/>
      <c r="I199" s="40"/>
      <c r="J199" s="40"/>
      <c r="K199" s="40"/>
      <c r="L199" s="40"/>
      <c r="M199" s="41">
        <v>1</v>
      </c>
      <c r="N199" s="185" t="s">
        <v>468</v>
      </c>
      <c r="O199" s="40"/>
      <c r="P199" s="40"/>
      <c r="Q199" s="40"/>
      <c r="R199" s="40"/>
      <c r="S199" s="40" t="s">
        <v>732</v>
      </c>
      <c r="T199" s="40"/>
      <c r="U199" s="42">
        <v>43615</v>
      </c>
      <c r="V199" s="40">
        <v>1</v>
      </c>
      <c r="W199" s="40"/>
      <c r="X199" s="40"/>
      <c r="Y199" s="40"/>
      <c r="Z199" s="40">
        <v>2</v>
      </c>
      <c r="AA199" s="40"/>
      <c r="AB199" s="40"/>
      <c r="AC199" s="40"/>
      <c r="AD199" s="40"/>
      <c r="AE199" s="40"/>
      <c r="AF199" s="40"/>
      <c r="AG199" s="40"/>
      <c r="AH199" s="40"/>
      <c r="AI199" s="40">
        <v>500</v>
      </c>
      <c r="AJ199" s="40"/>
      <c r="AK199" s="40"/>
      <c r="AL199" s="40"/>
      <c r="AM199" s="40"/>
      <c r="AN199" s="40" t="s">
        <v>734</v>
      </c>
      <c r="AO199" s="42">
        <v>43616</v>
      </c>
      <c r="AP199" s="42">
        <v>43647</v>
      </c>
      <c r="AQ199" s="40">
        <v>1</v>
      </c>
      <c r="AR199" s="6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</row>
    <row r="200" spans="1:468" x14ac:dyDescent="0.25">
      <c r="A200" s="41">
        <v>2</v>
      </c>
      <c r="B200" s="41">
        <v>2</v>
      </c>
      <c r="C200" s="41">
        <v>1</v>
      </c>
      <c r="D200" s="185" t="s">
        <v>113</v>
      </c>
      <c r="E200" s="41">
        <v>1</v>
      </c>
      <c r="F200" s="41"/>
      <c r="G200" s="40"/>
      <c r="H200" s="40"/>
      <c r="I200" s="40"/>
      <c r="J200" s="40"/>
      <c r="K200" s="40"/>
      <c r="L200" s="40"/>
      <c r="M200" s="41">
        <v>1</v>
      </c>
      <c r="N200" s="185" t="s">
        <v>278</v>
      </c>
      <c r="O200" s="40">
        <v>109</v>
      </c>
      <c r="P200" s="42">
        <v>43601</v>
      </c>
      <c r="Q200" s="42">
        <v>43601</v>
      </c>
      <c r="R200" s="42">
        <v>43601</v>
      </c>
      <c r="S200" s="40" t="s">
        <v>279</v>
      </c>
      <c r="T200" s="40"/>
      <c r="U200" s="42">
        <v>43615</v>
      </c>
      <c r="V200" s="40"/>
      <c r="W200" s="40"/>
      <c r="X200" s="40" t="s">
        <v>733</v>
      </c>
      <c r="Y200" s="42">
        <v>43612</v>
      </c>
      <c r="Z200" s="40"/>
      <c r="AA200" s="40"/>
      <c r="AB200" s="40"/>
      <c r="AC200" s="40"/>
      <c r="AD200" s="40"/>
      <c r="AE200" s="40"/>
      <c r="AF200" s="40"/>
      <c r="AG200" s="40"/>
      <c r="AH200" s="40">
        <v>1</v>
      </c>
      <c r="AI200" s="40"/>
      <c r="AJ200" s="40"/>
      <c r="AK200" s="40"/>
      <c r="AL200" s="40"/>
      <c r="AM200" s="40"/>
      <c r="AN200" s="40"/>
      <c r="AO200" s="42"/>
      <c r="AP200" s="42"/>
      <c r="AQ200" s="40"/>
      <c r="AR200" s="6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</row>
    <row r="201" spans="1:468" x14ac:dyDescent="0.25">
      <c r="A201" s="41">
        <v>3</v>
      </c>
      <c r="B201" s="41">
        <v>1</v>
      </c>
      <c r="C201" s="41">
        <v>1</v>
      </c>
      <c r="D201" s="185" t="s">
        <v>113</v>
      </c>
      <c r="E201" s="41"/>
      <c r="F201" s="41">
        <v>1</v>
      </c>
      <c r="G201" s="40"/>
      <c r="H201" s="40"/>
      <c r="I201" s="40"/>
      <c r="J201" s="40"/>
      <c r="K201" s="40"/>
      <c r="L201" s="40"/>
      <c r="M201" s="41">
        <v>2</v>
      </c>
      <c r="N201" s="185" t="s">
        <v>917</v>
      </c>
      <c r="O201" s="40">
        <v>94</v>
      </c>
      <c r="P201" s="42">
        <v>43598</v>
      </c>
      <c r="Q201" s="42">
        <v>43598</v>
      </c>
      <c r="R201" s="42">
        <v>43598</v>
      </c>
      <c r="S201" s="40" t="s">
        <v>735</v>
      </c>
      <c r="T201" s="40"/>
      <c r="U201" s="42">
        <v>43615</v>
      </c>
      <c r="V201" s="40"/>
      <c r="W201" s="40"/>
      <c r="X201" s="40" t="s">
        <v>736</v>
      </c>
      <c r="Y201" s="42">
        <v>43612</v>
      </c>
      <c r="Z201" s="40"/>
      <c r="AA201" s="40"/>
      <c r="AB201" s="40"/>
      <c r="AC201" s="40"/>
      <c r="AD201" s="40"/>
      <c r="AE201" s="40"/>
      <c r="AF201" s="40"/>
      <c r="AG201" s="40"/>
      <c r="AH201" s="40">
        <v>1</v>
      </c>
      <c r="AI201" s="40">
        <v>200</v>
      </c>
      <c r="AJ201" s="40"/>
      <c r="AK201" s="40"/>
      <c r="AL201" s="40"/>
      <c r="AM201" s="40"/>
      <c r="AN201" s="40"/>
      <c r="AO201" s="40"/>
      <c r="AP201" s="42"/>
      <c r="AQ201" s="40"/>
      <c r="AR201" s="6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</row>
    <row r="202" spans="1:468" x14ac:dyDescent="0.25">
      <c r="A202" s="41">
        <v>2</v>
      </c>
      <c r="B202" s="41">
        <v>1</v>
      </c>
      <c r="C202" s="41">
        <v>1</v>
      </c>
      <c r="D202" s="185" t="s">
        <v>113</v>
      </c>
      <c r="E202" s="41"/>
      <c r="F202" s="41"/>
      <c r="G202" s="40"/>
      <c r="H202" s="40"/>
      <c r="I202" s="40"/>
      <c r="J202" s="40">
        <v>1</v>
      </c>
      <c r="K202" s="40"/>
      <c r="L202" s="40"/>
      <c r="M202" s="41">
        <v>4</v>
      </c>
      <c r="N202" s="185"/>
      <c r="O202" s="40">
        <v>89</v>
      </c>
      <c r="P202" s="42">
        <v>43591</v>
      </c>
      <c r="Q202" s="42">
        <v>43591</v>
      </c>
      <c r="R202" s="42">
        <v>43591</v>
      </c>
      <c r="S202" s="40"/>
      <c r="T202" s="40"/>
      <c r="U202" s="42">
        <v>43636</v>
      </c>
      <c r="V202" s="40"/>
      <c r="W202" s="40"/>
      <c r="X202" s="40" t="s">
        <v>918</v>
      </c>
      <c r="Y202" s="42">
        <v>43629</v>
      </c>
      <c r="Z202" s="40"/>
      <c r="AA202" s="40"/>
      <c r="AB202" s="40"/>
      <c r="AC202" s="40"/>
      <c r="AD202" s="40"/>
      <c r="AE202" s="40"/>
      <c r="AF202" s="40"/>
      <c r="AG202" s="40"/>
      <c r="AH202" s="40">
        <v>1</v>
      </c>
      <c r="AI202" s="40">
        <v>50</v>
      </c>
      <c r="AJ202" s="40"/>
      <c r="AK202" s="40"/>
      <c r="AL202" s="40"/>
      <c r="AM202" s="40"/>
      <c r="AN202" s="40"/>
      <c r="AO202" s="40"/>
      <c r="AP202" s="42"/>
      <c r="AQ202" s="40"/>
      <c r="AR202" s="6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</row>
    <row r="203" spans="1:468" x14ac:dyDescent="0.25">
      <c r="A203" s="41">
        <v>1</v>
      </c>
      <c r="B203" s="41">
        <v>5</v>
      </c>
      <c r="C203" s="41">
        <v>1</v>
      </c>
      <c r="D203" s="41" t="s">
        <v>113</v>
      </c>
      <c r="E203" s="40">
        <v>1</v>
      </c>
      <c r="F203" s="40"/>
      <c r="G203" s="40"/>
      <c r="H203" s="40"/>
      <c r="I203" s="40"/>
      <c r="J203" s="40"/>
      <c r="K203" s="40"/>
      <c r="L203" s="40"/>
      <c r="M203" s="41">
        <v>1</v>
      </c>
      <c r="N203" s="185" t="s">
        <v>919</v>
      </c>
      <c r="O203" s="40"/>
      <c r="P203" s="40"/>
      <c r="Q203" s="40"/>
      <c r="R203" s="40"/>
      <c r="S203" s="46" t="s">
        <v>724</v>
      </c>
      <c r="T203" s="46"/>
      <c r="U203" s="42">
        <v>43636</v>
      </c>
      <c r="V203" s="40"/>
      <c r="W203" s="40">
        <v>1</v>
      </c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2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</row>
    <row r="204" spans="1:468" x14ac:dyDescent="0.25">
      <c r="A204" s="41">
        <v>1</v>
      </c>
      <c r="B204" s="41">
        <v>5</v>
      </c>
      <c r="C204" s="41">
        <v>1</v>
      </c>
      <c r="D204" s="185" t="s">
        <v>112</v>
      </c>
      <c r="E204" s="40">
        <v>1</v>
      </c>
      <c r="F204" s="40"/>
      <c r="G204" s="40"/>
      <c r="H204" s="40"/>
      <c r="I204" s="40"/>
      <c r="J204" s="40"/>
      <c r="K204" s="40"/>
      <c r="L204" s="40"/>
      <c r="M204" s="41">
        <v>1</v>
      </c>
      <c r="N204" s="185" t="s">
        <v>160</v>
      </c>
      <c r="O204" s="40"/>
      <c r="P204" s="40"/>
      <c r="Q204" s="40"/>
      <c r="R204" s="40"/>
      <c r="S204" s="40" t="s">
        <v>570</v>
      </c>
      <c r="T204" s="40"/>
      <c r="U204" s="42">
        <v>43643</v>
      </c>
      <c r="V204" s="40"/>
      <c r="W204" s="40">
        <v>1</v>
      </c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>
        <v>1</v>
      </c>
      <c r="AI204" s="41"/>
      <c r="AJ204" s="40"/>
      <c r="AK204" s="40"/>
      <c r="AL204" s="40"/>
      <c r="AM204" s="40"/>
      <c r="AN204" s="40"/>
      <c r="AO204" s="42"/>
      <c r="AP204" s="42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</row>
    <row r="205" spans="1:468" x14ac:dyDescent="0.25">
      <c r="A205" s="41">
        <v>1</v>
      </c>
      <c r="B205" s="41">
        <v>5</v>
      </c>
      <c r="C205" s="41">
        <v>1</v>
      </c>
      <c r="D205" s="41" t="s">
        <v>112</v>
      </c>
      <c r="E205" s="40">
        <v>1</v>
      </c>
      <c r="F205" s="40"/>
      <c r="G205" s="40"/>
      <c r="H205" s="40"/>
      <c r="I205" s="40"/>
      <c r="J205" s="40"/>
      <c r="K205" s="40"/>
      <c r="L205" s="40"/>
      <c r="M205" s="41">
        <v>1</v>
      </c>
      <c r="N205" s="185" t="s">
        <v>160</v>
      </c>
      <c r="O205" s="40"/>
      <c r="P205" s="40"/>
      <c r="Q205" s="40"/>
      <c r="R205" s="40"/>
      <c r="S205" s="40" t="s">
        <v>198</v>
      </c>
      <c r="T205" s="40"/>
      <c r="U205" s="42">
        <v>43643</v>
      </c>
      <c r="V205" s="40"/>
      <c r="W205" s="40">
        <v>1</v>
      </c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>
        <v>1</v>
      </c>
      <c r="AI205" s="40"/>
      <c r="AJ205" s="40"/>
      <c r="AK205" s="40"/>
      <c r="AL205" s="40"/>
      <c r="AM205" s="40"/>
      <c r="AN205" s="40"/>
      <c r="AO205" s="40"/>
      <c r="AP205" s="42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</row>
    <row r="206" spans="1:468" x14ac:dyDescent="0.25">
      <c r="A206" s="41">
        <v>1</v>
      </c>
      <c r="B206" s="41">
        <v>5</v>
      </c>
      <c r="C206" s="41">
        <v>1</v>
      </c>
      <c r="D206" s="41" t="s">
        <v>118</v>
      </c>
      <c r="E206" s="40">
        <v>1</v>
      </c>
      <c r="F206" s="40"/>
      <c r="G206" s="40"/>
      <c r="H206" s="40"/>
      <c r="I206" s="40"/>
      <c r="J206" s="40"/>
      <c r="K206" s="40"/>
      <c r="L206" s="40"/>
      <c r="M206" s="41">
        <v>1</v>
      </c>
      <c r="N206" s="41" t="s">
        <v>920</v>
      </c>
      <c r="O206" s="40"/>
      <c r="P206" s="40"/>
      <c r="Q206" s="40"/>
      <c r="R206" s="40"/>
      <c r="S206" s="40" t="s">
        <v>622</v>
      </c>
      <c r="T206" s="40"/>
      <c r="U206" s="42">
        <v>43643</v>
      </c>
      <c r="V206" s="40">
        <v>1</v>
      </c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>
        <v>1</v>
      </c>
      <c r="AI206" s="40"/>
      <c r="AJ206" s="40"/>
      <c r="AK206" s="40"/>
      <c r="AL206" s="40"/>
      <c r="AM206" s="40"/>
      <c r="AN206" s="40"/>
      <c r="AO206" s="40"/>
      <c r="AP206" s="42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</row>
    <row r="207" spans="1:468" x14ac:dyDescent="0.25">
      <c r="A207" s="41">
        <v>1</v>
      </c>
      <c r="B207" s="41">
        <v>5</v>
      </c>
      <c r="C207" s="41">
        <v>1</v>
      </c>
      <c r="D207" s="41" t="s">
        <v>113</v>
      </c>
      <c r="E207" s="41">
        <v>1</v>
      </c>
      <c r="F207" s="40"/>
      <c r="G207" s="40"/>
      <c r="H207" s="40"/>
      <c r="I207" s="40"/>
      <c r="J207" s="40"/>
      <c r="K207" s="40"/>
      <c r="L207" s="40"/>
      <c r="M207" s="41">
        <v>1</v>
      </c>
      <c r="N207" s="41" t="s">
        <v>124</v>
      </c>
      <c r="O207" s="40"/>
      <c r="P207" s="40"/>
      <c r="Q207" s="40"/>
      <c r="R207" s="40"/>
      <c r="S207" s="40" t="s">
        <v>125</v>
      </c>
      <c r="T207" s="40"/>
      <c r="U207" s="42">
        <v>43643</v>
      </c>
      <c r="V207" s="40"/>
      <c r="W207" s="40">
        <v>1</v>
      </c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2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</row>
    <row r="208" spans="1:468" x14ac:dyDescent="0.25">
      <c r="A208" s="41">
        <v>2</v>
      </c>
      <c r="B208" s="41">
        <v>1</v>
      </c>
      <c r="C208" s="41">
        <v>1</v>
      </c>
      <c r="D208" s="41" t="s">
        <v>1044</v>
      </c>
      <c r="E208" s="41">
        <v>1</v>
      </c>
      <c r="F208" s="40"/>
      <c r="G208" s="40"/>
      <c r="H208" s="40"/>
      <c r="I208" s="40"/>
      <c r="J208" s="40"/>
      <c r="K208" s="40"/>
      <c r="L208" s="40"/>
      <c r="M208" s="41">
        <v>1</v>
      </c>
      <c r="N208" s="41" t="s">
        <v>160</v>
      </c>
      <c r="O208" s="40">
        <v>117</v>
      </c>
      <c r="P208" s="42">
        <v>43616</v>
      </c>
      <c r="Q208" s="42">
        <v>43616</v>
      </c>
      <c r="R208" s="42">
        <v>43616</v>
      </c>
      <c r="S208" s="40" t="s">
        <v>565</v>
      </c>
      <c r="T208" s="40"/>
      <c r="U208" s="42">
        <v>43650</v>
      </c>
      <c r="V208" s="40"/>
      <c r="W208" s="40"/>
      <c r="X208" s="40" t="s">
        <v>1045</v>
      </c>
      <c r="Y208" s="42">
        <v>43644</v>
      </c>
      <c r="Z208" s="40">
        <v>1</v>
      </c>
      <c r="AA208" s="40"/>
      <c r="AB208" s="40"/>
      <c r="AC208" s="40"/>
      <c r="AD208" s="40"/>
      <c r="AE208" s="40"/>
      <c r="AF208" s="40"/>
      <c r="AG208" s="40"/>
      <c r="AH208" s="40"/>
      <c r="AI208" s="40">
        <v>200</v>
      </c>
      <c r="AJ208" s="40" t="s">
        <v>1046</v>
      </c>
      <c r="AK208" s="42">
        <v>43644</v>
      </c>
      <c r="AL208" s="42">
        <v>43800</v>
      </c>
      <c r="AM208" s="40"/>
      <c r="AN208" s="40"/>
      <c r="AO208" s="40"/>
      <c r="AP208" s="42"/>
      <c r="AQ208" s="40"/>
      <c r="AR208" s="40"/>
      <c r="AS208" s="40"/>
      <c r="AT208" s="40"/>
      <c r="AU208" s="40"/>
      <c r="AV208" s="40"/>
      <c r="AW208" s="40">
        <v>1</v>
      </c>
      <c r="AX208" s="40" t="s">
        <v>1047</v>
      </c>
      <c r="AY208" s="42">
        <v>43655</v>
      </c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</row>
    <row r="209" spans="1:468" x14ac:dyDescent="0.25">
      <c r="A209" s="41">
        <v>1</v>
      </c>
      <c r="B209" s="41">
        <v>5</v>
      </c>
      <c r="C209" s="41">
        <v>1</v>
      </c>
      <c r="D209" s="41" t="s">
        <v>112</v>
      </c>
      <c r="E209" s="41">
        <v>1</v>
      </c>
      <c r="F209" s="40"/>
      <c r="G209" s="40"/>
      <c r="H209" s="40"/>
      <c r="I209" s="40"/>
      <c r="J209" s="40"/>
      <c r="K209" s="40"/>
      <c r="L209" s="40"/>
      <c r="M209" s="41">
        <v>1</v>
      </c>
      <c r="N209" s="41" t="s">
        <v>262</v>
      </c>
      <c r="O209" s="40"/>
      <c r="P209" s="40"/>
      <c r="Q209" s="40"/>
      <c r="R209" s="40"/>
      <c r="S209" s="40" t="s">
        <v>538</v>
      </c>
      <c r="T209" s="40"/>
      <c r="U209" s="42">
        <v>43650</v>
      </c>
      <c r="V209" s="40">
        <v>1</v>
      </c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>
        <v>1</v>
      </c>
      <c r="AI209" s="40"/>
      <c r="AJ209" s="40"/>
      <c r="AK209" s="40"/>
      <c r="AL209" s="40"/>
      <c r="AM209" s="40"/>
      <c r="AN209" s="40"/>
      <c r="AO209" s="40"/>
      <c r="AP209" s="42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</row>
    <row r="210" spans="1:468" x14ac:dyDescent="0.25">
      <c r="A210" s="41">
        <v>1</v>
      </c>
      <c r="B210" s="41">
        <v>3</v>
      </c>
      <c r="C210" s="41">
        <v>1</v>
      </c>
      <c r="D210" s="41" t="s">
        <v>1048</v>
      </c>
      <c r="E210" s="41">
        <v>1</v>
      </c>
      <c r="F210" s="40"/>
      <c r="G210" s="40"/>
      <c r="H210" s="40"/>
      <c r="I210" s="40"/>
      <c r="J210" s="40"/>
      <c r="K210" s="40"/>
      <c r="L210" s="40"/>
      <c r="M210" s="41">
        <v>1</v>
      </c>
      <c r="N210" s="41" t="s">
        <v>364</v>
      </c>
      <c r="O210" s="40"/>
      <c r="P210" s="40"/>
      <c r="Q210" s="40"/>
      <c r="R210" s="40"/>
      <c r="S210" s="40" t="s">
        <v>1049</v>
      </c>
      <c r="T210" s="40"/>
      <c r="U210" s="42">
        <v>43650</v>
      </c>
      <c r="V210" s="40"/>
      <c r="W210" s="40">
        <v>1</v>
      </c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>
        <v>1</v>
      </c>
      <c r="AI210" s="40"/>
      <c r="AJ210" s="40"/>
      <c r="AK210" s="40"/>
      <c r="AL210" s="40"/>
      <c r="AM210" s="40"/>
      <c r="AN210" s="40"/>
      <c r="AO210" s="40"/>
      <c r="AP210" s="42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</row>
    <row r="211" spans="1:468" x14ac:dyDescent="0.25">
      <c r="A211" s="41">
        <v>1</v>
      </c>
      <c r="B211" s="41">
        <v>4</v>
      </c>
      <c r="C211" s="41">
        <v>1</v>
      </c>
      <c r="D211" s="41" t="s">
        <v>113</v>
      </c>
      <c r="E211" s="41">
        <v>1</v>
      </c>
      <c r="F211" s="40"/>
      <c r="G211" s="40"/>
      <c r="H211" s="40"/>
      <c r="I211" s="40"/>
      <c r="J211" s="40">
        <v>1</v>
      </c>
      <c r="K211" s="40"/>
      <c r="L211" s="40"/>
      <c r="M211" s="41">
        <v>1</v>
      </c>
      <c r="N211" s="41" t="s">
        <v>124</v>
      </c>
      <c r="O211" s="40"/>
      <c r="P211" s="40"/>
      <c r="Q211" s="40"/>
      <c r="R211" s="40"/>
      <c r="S211" s="40" t="s">
        <v>1050</v>
      </c>
      <c r="T211" s="40"/>
      <c r="U211" s="42">
        <v>43650</v>
      </c>
      <c r="V211" s="40"/>
      <c r="W211" s="40">
        <v>1</v>
      </c>
      <c r="X211" s="40"/>
      <c r="Y211" s="40"/>
      <c r="Z211" s="40">
        <v>1</v>
      </c>
      <c r="AA211" s="40"/>
      <c r="AB211" s="40"/>
      <c r="AC211" s="40"/>
      <c r="AD211" s="40"/>
      <c r="AE211" s="40"/>
      <c r="AF211" s="40"/>
      <c r="AG211" s="40"/>
      <c r="AH211" s="40">
        <v>1</v>
      </c>
      <c r="AI211" s="40"/>
      <c r="AJ211" s="40"/>
      <c r="AK211" s="40"/>
      <c r="AL211" s="40"/>
      <c r="AM211" s="40"/>
      <c r="AN211" s="40"/>
      <c r="AO211" s="40"/>
      <c r="AP211" s="42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</row>
    <row r="212" spans="1:468" x14ac:dyDescent="0.25">
      <c r="A212" s="41">
        <v>1</v>
      </c>
      <c r="B212" s="41">
        <v>4</v>
      </c>
      <c r="C212" s="41">
        <v>1</v>
      </c>
      <c r="D212" s="41" t="s">
        <v>113</v>
      </c>
      <c r="E212" s="41">
        <v>1</v>
      </c>
      <c r="F212" s="40"/>
      <c r="G212" s="40"/>
      <c r="H212" s="40"/>
      <c r="I212" s="40"/>
      <c r="J212" s="40"/>
      <c r="K212" s="40"/>
      <c r="L212" s="40"/>
      <c r="M212" s="41">
        <v>1</v>
      </c>
      <c r="N212" s="41" t="s">
        <v>1051</v>
      </c>
      <c r="O212" s="40"/>
      <c r="P212" s="40"/>
      <c r="Q212" s="40"/>
      <c r="R212" s="40"/>
      <c r="S212" s="40" t="s">
        <v>1052</v>
      </c>
      <c r="T212" s="40"/>
      <c r="U212" s="42">
        <v>43657</v>
      </c>
      <c r="V212" s="40">
        <v>1</v>
      </c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>
        <v>1</v>
      </c>
      <c r="AI212" s="40">
        <v>300</v>
      </c>
      <c r="AJ212" s="40"/>
      <c r="AK212" s="40"/>
      <c r="AL212" s="40"/>
      <c r="AM212" s="40"/>
      <c r="AN212" s="40"/>
      <c r="AO212" s="40"/>
      <c r="AP212" s="42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</row>
    <row r="213" spans="1:468" x14ac:dyDescent="0.25">
      <c r="A213" s="41">
        <v>1</v>
      </c>
      <c r="B213" s="41">
        <v>5</v>
      </c>
      <c r="C213" s="41">
        <v>1</v>
      </c>
      <c r="D213" s="41" t="s">
        <v>112</v>
      </c>
      <c r="E213" s="41">
        <v>1</v>
      </c>
      <c r="F213" s="40"/>
      <c r="G213" s="40"/>
      <c r="H213" s="40"/>
      <c r="I213" s="40"/>
      <c r="J213" s="40"/>
      <c r="K213" s="40"/>
      <c r="L213" s="40"/>
      <c r="M213" s="41">
        <v>1</v>
      </c>
      <c r="N213" s="41" t="s">
        <v>160</v>
      </c>
      <c r="O213" s="40"/>
      <c r="P213" s="40"/>
      <c r="Q213" s="40"/>
      <c r="R213" s="40"/>
      <c r="S213" s="40" t="s">
        <v>1053</v>
      </c>
      <c r="T213" s="40"/>
      <c r="U213" s="42">
        <v>43657</v>
      </c>
      <c r="V213" s="40">
        <v>1</v>
      </c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>
        <v>1</v>
      </c>
      <c r="AI213" s="40"/>
      <c r="AJ213" s="40"/>
      <c r="AK213" s="40"/>
      <c r="AL213" s="40"/>
      <c r="AM213" s="40"/>
      <c r="AN213" s="40"/>
      <c r="AO213" s="40"/>
      <c r="AP213" s="42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</row>
    <row r="214" spans="1:468" x14ac:dyDescent="0.25">
      <c r="A214" s="41">
        <v>1</v>
      </c>
      <c r="B214" s="41">
        <v>4</v>
      </c>
      <c r="C214" s="41">
        <v>1</v>
      </c>
      <c r="D214" s="41" t="s">
        <v>113</v>
      </c>
      <c r="E214" s="41">
        <v>1</v>
      </c>
      <c r="F214" s="40"/>
      <c r="G214" s="40"/>
      <c r="H214" s="40"/>
      <c r="I214" s="40"/>
      <c r="J214" s="40"/>
      <c r="K214" s="40"/>
      <c r="L214" s="40"/>
      <c r="M214" s="41">
        <v>1</v>
      </c>
      <c r="N214" s="41" t="s">
        <v>124</v>
      </c>
      <c r="O214" s="40"/>
      <c r="P214" s="40"/>
      <c r="Q214" s="40"/>
      <c r="R214" s="40"/>
      <c r="S214" s="40" t="s">
        <v>1054</v>
      </c>
      <c r="T214" s="40"/>
      <c r="U214" s="42">
        <v>43657</v>
      </c>
      <c r="V214" s="40">
        <v>1</v>
      </c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>
        <v>1</v>
      </c>
      <c r="AI214" s="40">
        <v>200</v>
      </c>
      <c r="AJ214" s="40"/>
      <c r="AK214" s="40"/>
      <c r="AL214" s="40"/>
      <c r="AM214" s="40"/>
      <c r="AN214" s="40"/>
      <c r="AO214" s="40"/>
      <c r="AP214" s="42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</row>
    <row r="215" spans="1:468" x14ac:dyDescent="0.25">
      <c r="A215" s="41">
        <v>1</v>
      </c>
      <c r="B215" s="41">
        <v>3</v>
      </c>
      <c r="C215" s="41">
        <v>1</v>
      </c>
      <c r="D215" s="41" t="s">
        <v>113</v>
      </c>
      <c r="E215" s="41">
        <v>1</v>
      </c>
      <c r="F215" s="40"/>
      <c r="G215" s="40"/>
      <c r="H215" s="40"/>
      <c r="I215" s="40"/>
      <c r="J215" s="40"/>
      <c r="K215" s="40"/>
      <c r="L215" s="40"/>
      <c r="M215" s="41">
        <v>1</v>
      </c>
      <c r="N215" s="41" t="s">
        <v>468</v>
      </c>
      <c r="O215" s="40"/>
      <c r="P215" s="40"/>
      <c r="Q215" s="40"/>
      <c r="R215" s="40"/>
      <c r="S215" s="40" t="s">
        <v>1055</v>
      </c>
      <c r="T215" s="40"/>
      <c r="U215" s="42">
        <v>43657</v>
      </c>
      <c r="V215" s="40">
        <v>1</v>
      </c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>
        <v>1</v>
      </c>
      <c r="AI215" s="40">
        <v>400</v>
      </c>
      <c r="AJ215" s="40"/>
      <c r="AK215" s="40"/>
      <c r="AL215" s="40"/>
      <c r="AM215" s="40"/>
      <c r="AN215" s="40"/>
      <c r="AO215" s="40"/>
      <c r="AP215" s="42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</row>
    <row r="216" spans="1:468" x14ac:dyDescent="0.25">
      <c r="A216" s="41">
        <v>1</v>
      </c>
      <c r="B216" s="41">
        <v>4</v>
      </c>
      <c r="C216" s="41">
        <v>1</v>
      </c>
      <c r="D216" s="41" t="s">
        <v>113</v>
      </c>
      <c r="E216" s="41">
        <v>1</v>
      </c>
      <c r="F216" s="40"/>
      <c r="G216" s="40"/>
      <c r="H216" s="40"/>
      <c r="I216" s="40"/>
      <c r="J216" s="40"/>
      <c r="K216" s="40"/>
      <c r="L216" s="40"/>
      <c r="M216" s="41">
        <v>1</v>
      </c>
      <c r="N216" s="41" t="s">
        <v>181</v>
      </c>
      <c r="O216" s="40"/>
      <c r="P216" s="40"/>
      <c r="Q216" s="40"/>
      <c r="R216" s="40"/>
      <c r="S216" s="40" t="s">
        <v>1056</v>
      </c>
      <c r="T216" s="40"/>
      <c r="U216" s="42">
        <v>43657</v>
      </c>
      <c r="V216" s="40">
        <v>1</v>
      </c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>
        <v>1</v>
      </c>
      <c r="AI216" s="40">
        <v>200</v>
      </c>
      <c r="AJ216" s="40"/>
      <c r="AK216" s="40"/>
      <c r="AL216" s="40"/>
      <c r="AM216" s="40"/>
      <c r="AN216" s="40"/>
      <c r="AO216" s="40"/>
      <c r="AP216" s="42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</row>
    <row r="217" spans="1:468" x14ac:dyDescent="0.25">
      <c r="A217" s="41">
        <v>1</v>
      </c>
      <c r="B217" s="41">
        <v>3</v>
      </c>
      <c r="C217" s="41">
        <v>1</v>
      </c>
      <c r="D217" s="41" t="s">
        <v>113</v>
      </c>
      <c r="E217" s="41">
        <v>1</v>
      </c>
      <c r="F217" s="40"/>
      <c r="G217" s="40"/>
      <c r="H217" s="40"/>
      <c r="I217" s="40"/>
      <c r="J217" s="40"/>
      <c r="K217" s="40"/>
      <c r="L217" s="40"/>
      <c r="M217" s="41">
        <v>1</v>
      </c>
      <c r="N217" s="41" t="s">
        <v>181</v>
      </c>
      <c r="O217" s="40"/>
      <c r="P217" s="40"/>
      <c r="Q217" s="40"/>
      <c r="R217" s="40"/>
      <c r="S217" s="40" t="s">
        <v>1057</v>
      </c>
      <c r="T217" s="40"/>
      <c r="U217" s="42">
        <v>43657</v>
      </c>
      <c r="V217" s="40">
        <v>1</v>
      </c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>
        <v>1</v>
      </c>
      <c r="AI217" s="40">
        <v>300</v>
      </c>
      <c r="AJ217" s="40"/>
      <c r="AK217" s="40"/>
      <c r="AL217" s="40"/>
      <c r="AM217" s="40"/>
      <c r="AN217" s="40"/>
      <c r="AO217" s="40"/>
      <c r="AP217" s="42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</row>
    <row r="218" spans="1:468" x14ac:dyDescent="0.25">
      <c r="A218" s="41">
        <v>1</v>
      </c>
      <c r="B218" s="41">
        <v>1</v>
      </c>
      <c r="C218" s="41">
        <v>1</v>
      </c>
      <c r="D218" s="41" t="s">
        <v>113</v>
      </c>
      <c r="E218" s="41">
        <v>1</v>
      </c>
      <c r="F218" s="40"/>
      <c r="G218" s="40"/>
      <c r="H218" s="40"/>
      <c r="I218" s="40"/>
      <c r="J218" s="40"/>
      <c r="K218" s="40"/>
      <c r="L218" s="40"/>
      <c r="M218" s="41">
        <v>1</v>
      </c>
      <c r="N218" s="41" t="s">
        <v>278</v>
      </c>
      <c r="O218" s="40">
        <v>121</v>
      </c>
      <c r="P218" s="42">
        <v>43635</v>
      </c>
      <c r="Q218" s="42">
        <v>43635</v>
      </c>
      <c r="R218" s="42">
        <v>43635</v>
      </c>
      <c r="S218" s="40" t="s">
        <v>279</v>
      </c>
      <c r="T218" s="40"/>
      <c r="U218" s="42">
        <v>43657</v>
      </c>
      <c r="V218" s="40">
        <v>1</v>
      </c>
      <c r="W218" s="40"/>
      <c r="X218" s="40" t="s">
        <v>1058</v>
      </c>
      <c r="Y218" s="42">
        <v>43654</v>
      </c>
      <c r="Z218" s="40"/>
      <c r="AA218" s="40"/>
      <c r="AB218" s="40"/>
      <c r="AC218" s="40"/>
      <c r="AD218" s="40"/>
      <c r="AE218" s="40"/>
      <c r="AF218" s="40"/>
      <c r="AG218" s="40"/>
      <c r="AH218" s="40">
        <v>1</v>
      </c>
      <c r="AI218" s="40">
        <v>200</v>
      </c>
      <c r="AJ218" s="40"/>
      <c r="AK218" s="40"/>
      <c r="AL218" s="40"/>
      <c r="AM218" s="40"/>
      <c r="AN218" s="40"/>
      <c r="AO218" s="40"/>
      <c r="AP218" s="42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</row>
    <row r="219" spans="1:468" x14ac:dyDescent="0.25">
      <c r="A219" s="41">
        <v>1</v>
      </c>
      <c r="B219" s="41">
        <v>3</v>
      </c>
      <c r="C219" s="41">
        <v>1</v>
      </c>
      <c r="D219" s="41" t="s">
        <v>113</v>
      </c>
      <c r="E219" s="41">
        <v>1</v>
      </c>
      <c r="F219" s="40"/>
      <c r="G219" s="40"/>
      <c r="H219" s="40"/>
      <c r="I219" s="40"/>
      <c r="J219" s="40"/>
      <c r="K219" s="40"/>
      <c r="L219" s="40"/>
      <c r="M219" s="41">
        <v>1</v>
      </c>
      <c r="N219" s="41" t="s">
        <v>160</v>
      </c>
      <c r="O219" s="40"/>
      <c r="P219" s="40"/>
      <c r="Q219" s="40"/>
      <c r="R219" s="40"/>
      <c r="S219" s="40" t="s">
        <v>1059</v>
      </c>
      <c r="T219" s="40"/>
      <c r="U219" s="42">
        <v>43664</v>
      </c>
      <c r="V219" s="40">
        <v>1</v>
      </c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>
        <v>1</v>
      </c>
      <c r="AI219" s="40">
        <v>300</v>
      </c>
      <c r="AJ219" s="40"/>
      <c r="AK219" s="40"/>
      <c r="AL219" s="40"/>
      <c r="AM219" s="40"/>
      <c r="AN219" s="40"/>
      <c r="AO219" s="40"/>
      <c r="AP219" s="42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</row>
    <row r="220" spans="1:468" x14ac:dyDescent="0.25">
      <c r="A220" s="41">
        <v>1</v>
      </c>
      <c r="B220" s="41">
        <v>3</v>
      </c>
      <c r="C220" s="41">
        <v>1</v>
      </c>
      <c r="D220" s="41" t="s">
        <v>113</v>
      </c>
      <c r="E220" s="41">
        <v>1</v>
      </c>
      <c r="F220" s="40"/>
      <c r="G220" s="40"/>
      <c r="H220" s="40"/>
      <c r="I220" s="40"/>
      <c r="J220" s="40"/>
      <c r="K220" s="40"/>
      <c r="L220" s="40"/>
      <c r="M220" s="41">
        <v>1</v>
      </c>
      <c r="N220" s="41" t="s">
        <v>160</v>
      </c>
      <c r="O220" s="40"/>
      <c r="P220" s="40"/>
      <c r="Q220" s="40"/>
      <c r="R220" s="40"/>
      <c r="S220" s="40" t="s">
        <v>1060</v>
      </c>
      <c r="T220" s="40"/>
      <c r="U220" s="42">
        <v>43664</v>
      </c>
      <c r="V220" s="40">
        <v>1</v>
      </c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>
        <v>1</v>
      </c>
      <c r="AI220" s="40">
        <v>200</v>
      </c>
      <c r="AJ220" s="40"/>
      <c r="AK220" s="40"/>
      <c r="AL220" s="40"/>
      <c r="AM220" s="40"/>
      <c r="AN220" s="40"/>
      <c r="AO220" s="40"/>
      <c r="AP220" s="42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</row>
    <row r="221" spans="1:468" x14ac:dyDescent="0.25">
      <c r="A221" s="41">
        <v>1</v>
      </c>
      <c r="B221" s="41">
        <v>4</v>
      </c>
      <c r="C221" s="41">
        <v>1</v>
      </c>
      <c r="D221" s="41" t="s">
        <v>123</v>
      </c>
      <c r="E221" s="41">
        <v>1</v>
      </c>
      <c r="F221" s="40"/>
      <c r="G221" s="40"/>
      <c r="H221" s="40"/>
      <c r="I221" s="40"/>
      <c r="J221" s="40"/>
      <c r="K221" s="40"/>
      <c r="L221" s="40"/>
      <c r="M221" s="41">
        <v>1</v>
      </c>
      <c r="N221" s="41" t="s">
        <v>292</v>
      </c>
      <c r="O221" s="40"/>
      <c r="P221" s="40"/>
      <c r="Q221" s="40"/>
      <c r="R221" s="40"/>
      <c r="S221" s="40" t="s">
        <v>1061</v>
      </c>
      <c r="T221" s="40"/>
      <c r="U221" s="42">
        <v>43664</v>
      </c>
      <c r="V221" s="40">
        <v>1</v>
      </c>
      <c r="W221" s="40"/>
      <c r="X221" s="40"/>
      <c r="Y221" s="40"/>
      <c r="Z221" s="40">
        <v>1</v>
      </c>
      <c r="AA221" s="40"/>
      <c r="AB221" s="40">
        <v>1</v>
      </c>
      <c r="AC221" s="40"/>
      <c r="AD221" s="40"/>
      <c r="AE221" s="40"/>
      <c r="AF221" s="40"/>
      <c r="AG221" s="40"/>
      <c r="AH221" s="40"/>
      <c r="AI221" s="40">
        <v>400</v>
      </c>
      <c r="AJ221" s="40"/>
      <c r="AK221" s="40"/>
      <c r="AL221" s="40"/>
      <c r="AM221" s="40"/>
      <c r="AN221" s="40"/>
      <c r="AO221" s="40"/>
      <c r="AP221" s="42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</row>
    <row r="222" spans="1:468" x14ac:dyDescent="0.25">
      <c r="A222" s="41">
        <v>1</v>
      </c>
      <c r="B222" s="41">
        <v>3</v>
      </c>
      <c r="C222" s="41">
        <v>1</v>
      </c>
      <c r="D222" s="41" t="s">
        <v>1062</v>
      </c>
      <c r="E222" s="41">
        <v>1</v>
      </c>
      <c r="F222" s="40"/>
      <c r="G222" s="40">
        <v>1</v>
      </c>
      <c r="H222" s="40"/>
      <c r="I222" s="40"/>
      <c r="J222" s="40"/>
      <c r="K222" s="40"/>
      <c r="L222" s="40"/>
      <c r="M222" s="41">
        <v>1</v>
      </c>
      <c r="N222" s="41" t="s">
        <v>124</v>
      </c>
      <c r="O222" s="40"/>
      <c r="P222" s="40"/>
      <c r="Q222" s="40"/>
      <c r="R222" s="40"/>
      <c r="S222" s="40" t="s">
        <v>1063</v>
      </c>
      <c r="T222" s="40"/>
      <c r="U222" s="42">
        <v>43664</v>
      </c>
      <c r="V222" s="40">
        <v>1</v>
      </c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>
        <v>1</v>
      </c>
      <c r="AI222" s="40">
        <v>100</v>
      </c>
      <c r="AJ222" s="40"/>
      <c r="AK222" s="40"/>
      <c r="AL222" s="40"/>
      <c r="AM222" s="40"/>
      <c r="AN222" s="40"/>
      <c r="AO222" s="40"/>
      <c r="AP222" s="42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</row>
    <row r="223" spans="1:468" x14ac:dyDescent="0.25">
      <c r="A223" s="41">
        <v>1</v>
      </c>
      <c r="B223" s="41">
        <v>3</v>
      </c>
      <c r="C223" s="41">
        <v>1</v>
      </c>
      <c r="D223" s="185" t="s">
        <v>113</v>
      </c>
      <c r="E223" s="41">
        <v>1</v>
      </c>
      <c r="F223" s="40"/>
      <c r="G223" s="40"/>
      <c r="H223" s="40"/>
      <c r="I223" s="40"/>
      <c r="J223" s="40"/>
      <c r="K223" s="40"/>
      <c r="L223" s="40"/>
      <c r="M223" s="41">
        <v>1</v>
      </c>
      <c r="N223" s="41" t="s">
        <v>1064</v>
      </c>
      <c r="O223" s="40"/>
      <c r="P223" s="40"/>
      <c r="Q223" s="40"/>
      <c r="R223" s="40"/>
      <c r="S223" s="40" t="s">
        <v>286</v>
      </c>
      <c r="T223" s="40"/>
      <c r="U223" s="42">
        <v>43664</v>
      </c>
      <c r="V223" s="40">
        <v>1</v>
      </c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>
        <v>1</v>
      </c>
      <c r="AI223" s="102">
        <v>100</v>
      </c>
      <c r="AJ223" s="40"/>
      <c r="AK223" s="40"/>
      <c r="AL223" s="40"/>
      <c r="AM223" s="40"/>
      <c r="AN223" s="40"/>
      <c r="AO223" s="42"/>
      <c r="AP223" s="42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</row>
    <row r="224" spans="1:468" x14ac:dyDescent="0.25">
      <c r="A224" s="41">
        <v>1</v>
      </c>
      <c r="B224" s="41">
        <v>4</v>
      </c>
      <c r="C224" s="41">
        <v>1</v>
      </c>
      <c r="D224" s="185" t="s">
        <v>113</v>
      </c>
      <c r="E224" s="41">
        <v>1</v>
      </c>
      <c r="F224" s="40"/>
      <c r="G224" s="40"/>
      <c r="H224" s="40"/>
      <c r="I224" s="40"/>
      <c r="J224" s="40"/>
      <c r="K224" s="40"/>
      <c r="L224" s="40"/>
      <c r="M224" s="41">
        <v>1</v>
      </c>
      <c r="N224" s="41" t="s">
        <v>127</v>
      </c>
      <c r="O224" s="40"/>
      <c r="P224" s="40"/>
      <c r="Q224" s="40"/>
      <c r="R224" s="40"/>
      <c r="S224" s="40" t="s">
        <v>1065</v>
      </c>
      <c r="T224" s="40"/>
      <c r="U224" s="42">
        <v>43664</v>
      </c>
      <c r="V224" s="40">
        <v>1</v>
      </c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>
        <v>1</v>
      </c>
      <c r="AI224" s="40">
        <v>400</v>
      </c>
      <c r="AJ224" s="40"/>
      <c r="AK224" s="40"/>
      <c r="AL224" s="40"/>
      <c r="AM224" s="40"/>
      <c r="AN224" s="40"/>
      <c r="AO224" s="40"/>
      <c r="AP224" s="42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</row>
    <row r="225" spans="1:468" ht="30" x14ac:dyDescent="0.25">
      <c r="A225" s="41">
        <v>1</v>
      </c>
      <c r="B225" s="41">
        <v>4</v>
      </c>
      <c r="C225" s="41">
        <v>1</v>
      </c>
      <c r="D225" s="185" t="s">
        <v>123</v>
      </c>
      <c r="E225" s="41">
        <v>1</v>
      </c>
      <c r="F225" s="40">
        <v>1</v>
      </c>
      <c r="G225" s="40"/>
      <c r="H225" s="40"/>
      <c r="I225" s="40"/>
      <c r="J225" s="40"/>
      <c r="K225" s="40"/>
      <c r="L225" s="40"/>
      <c r="M225" s="41">
        <v>1</v>
      </c>
      <c r="N225" s="41" t="s">
        <v>1066</v>
      </c>
      <c r="O225" s="40"/>
      <c r="P225" s="42"/>
      <c r="Q225" s="42"/>
      <c r="R225" s="42"/>
      <c r="S225" s="40" t="s">
        <v>1067</v>
      </c>
      <c r="T225" s="40"/>
      <c r="U225" s="42">
        <v>43678</v>
      </c>
      <c r="V225" s="40">
        <v>3</v>
      </c>
      <c r="W225" s="40"/>
      <c r="X225" s="40"/>
      <c r="Y225" s="42"/>
      <c r="Z225" s="40">
        <v>4</v>
      </c>
      <c r="AA225" s="40">
        <v>2</v>
      </c>
      <c r="AB225" s="40"/>
      <c r="AC225" s="40"/>
      <c r="AD225" s="40"/>
      <c r="AE225" s="40"/>
      <c r="AF225" s="40"/>
      <c r="AG225" s="40"/>
      <c r="AH225" s="40"/>
      <c r="AI225" s="40">
        <v>400</v>
      </c>
      <c r="AJ225" s="40"/>
      <c r="AK225" s="42"/>
      <c r="AL225" s="42"/>
      <c r="AM225" s="40"/>
      <c r="AN225" s="40"/>
      <c r="AO225" s="40"/>
      <c r="AP225" s="42"/>
      <c r="AQ225" s="40"/>
      <c r="AR225" s="40">
        <v>1</v>
      </c>
      <c r="AS225" s="46" t="s">
        <v>1337</v>
      </c>
      <c r="AT225" s="46"/>
      <c r="AU225" s="46"/>
      <c r="AV225" s="40"/>
      <c r="AW225" s="40"/>
      <c r="AX225" s="46"/>
      <c r="AY225" s="42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</row>
    <row r="226" spans="1:468" x14ac:dyDescent="0.25">
      <c r="A226" s="41">
        <v>1</v>
      </c>
      <c r="B226" s="41">
        <v>4</v>
      </c>
      <c r="C226" s="41">
        <v>1</v>
      </c>
      <c r="D226" s="185" t="s">
        <v>113</v>
      </c>
      <c r="E226" s="41">
        <v>1</v>
      </c>
      <c r="F226" s="40"/>
      <c r="G226" s="40"/>
      <c r="H226" s="40"/>
      <c r="I226" s="40"/>
      <c r="J226" s="40"/>
      <c r="K226" s="40"/>
      <c r="L226" s="40"/>
      <c r="M226" s="41">
        <v>1</v>
      </c>
      <c r="N226" s="41" t="s">
        <v>218</v>
      </c>
      <c r="O226" s="40"/>
      <c r="P226" s="40"/>
      <c r="Q226" s="40"/>
      <c r="R226" s="40"/>
      <c r="S226" s="40" t="s">
        <v>1068</v>
      </c>
      <c r="T226" s="40"/>
      <c r="U226" s="42">
        <v>43678</v>
      </c>
      <c r="V226" s="40">
        <v>1</v>
      </c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>
        <v>1</v>
      </c>
      <c r="AI226" s="40">
        <v>200</v>
      </c>
      <c r="AJ226" s="40"/>
      <c r="AK226" s="40"/>
      <c r="AL226" s="40"/>
      <c r="AM226" s="40"/>
      <c r="AN226" s="40"/>
      <c r="AO226" s="40"/>
      <c r="AP226" s="42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</row>
    <row r="227" spans="1:468" x14ac:dyDescent="0.25">
      <c r="A227" s="41">
        <v>1</v>
      </c>
      <c r="B227" s="41">
        <v>4</v>
      </c>
      <c r="C227" s="41">
        <v>1</v>
      </c>
      <c r="D227" s="187" t="s">
        <v>113</v>
      </c>
      <c r="E227" s="41">
        <v>1</v>
      </c>
      <c r="F227" s="40"/>
      <c r="G227" s="40"/>
      <c r="H227" s="40"/>
      <c r="I227" s="40"/>
      <c r="J227" s="40"/>
      <c r="K227" s="40"/>
      <c r="L227" s="40"/>
      <c r="M227" s="41">
        <v>1</v>
      </c>
      <c r="N227" s="41" t="s">
        <v>160</v>
      </c>
      <c r="O227" s="40"/>
      <c r="P227" s="40"/>
      <c r="Q227" s="40"/>
      <c r="R227" s="40"/>
      <c r="S227" s="46" t="s">
        <v>1069</v>
      </c>
      <c r="T227" s="40"/>
      <c r="U227" s="42">
        <v>43678</v>
      </c>
      <c r="V227" s="40">
        <v>1</v>
      </c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>
        <v>1</v>
      </c>
      <c r="AI227" s="40">
        <v>100</v>
      </c>
      <c r="AJ227" s="40"/>
      <c r="AK227" s="40"/>
      <c r="AL227" s="40"/>
      <c r="AM227" s="40"/>
      <c r="AN227" s="40"/>
      <c r="AO227" s="40"/>
      <c r="AP227" s="42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</row>
    <row r="228" spans="1:468" x14ac:dyDescent="0.25">
      <c r="A228" s="41">
        <v>1</v>
      </c>
      <c r="B228" s="41">
        <v>5</v>
      </c>
      <c r="C228" s="41">
        <v>1</v>
      </c>
      <c r="D228" s="185" t="s">
        <v>112</v>
      </c>
      <c r="E228" s="41">
        <v>1</v>
      </c>
      <c r="F228" s="40"/>
      <c r="G228" s="40"/>
      <c r="H228" s="40"/>
      <c r="I228" s="40"/>
      <c r="J228" s="40"/>
      <c r="K228" s="40"/>
      <c r="L228" s="40"/>
      <c r="M228" s="41">
        <v>1</v>
      </c>
      <c r="N228" s="41" t="s">
        <v>160</v>
      </c>
      <c r="O228" s="40"/>
      <c r="P228" s="40"/>
      <c r="Q228" s="40"/>
      <c r="R228" s="40"/>
      <c r="S228" s="40" t="s">
        <v>1070</v>
      </c>
      <c r="T228" s="40"/>
      <c r="U228" s="42">
        <v>43678</v>
      </c>
      <c r="V228" s="40">
        <v>1</v>
      </c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>
        <v>1</v>
      </c>
      <c r="AI228" s="40"/>
      <c r="AJ228" s="40"/>
      <c r="AK228" s="40"/>
      <c r="AL228" s="40"/>
      <c r="AM228" s="40"/>
      <c r="AN228" s="40"/>
      <c r="AO228" s="40"/>
      <c r="AP228" s="42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</row>
    <row r="229" spans="1:468" x14ac:dyDescent="0.25">
      <c r="A229" s="41">
        <v>1</v>
      </c>
      <c r="B229" s="41">
        <v>5</v>
      </c>
      <c r="C229" s="41">
        <v>1</v>
      </c>
      <c r="D229" s="185" t="s">
        <v>112</v>
      </c>
      <c r="E229" s="41">
        <v>1</v>
      </c>
      <c r="F229" s="40"/>
      <c r="G229" s="40"/>
      <c r="H229" s="40"/>
      <c r="I229" s="40"/>
      <c r="J229" s="40"/>
      <c r="K229" s="40"/>
      <c r="L229" s="40"/>
      <c r="M229" s="41">
        <v>1</v>
      </c>
      <c r="N229" s="41" t="s">
        <v>121</v>
      </c>
      <c r="O229" s="40"/>
      <c r="P229" s="40"/>
      <c r="Q229" s="40"/>
      <c r="R229" s="40"/>
      <c r="S229" s="40" t="s">
        <v>1071</v>
      </c>
      <c r="T229" s="40"/>
      <c r="U229" s="42">
        <v>43678</v>
      </c>
      <c r="V229" s="40">
        <v>1</v>
      </c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>
        <v>1</v>
      </c>
      <c r="AI229" s="40"/>
      <c r="AJ229" s="40"/>
      <c r="AK229" s="40"/>
      <c r="AL229" s="40"/>
      <c r="AM229" s="40"/>
      <c r="AN229" s="40"/>
      <c r="AO229" s="40"/>
      <c r="AP229" s="42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</row>
    <row r="230" spans="1:468" x14ac:dyDescent="0.25">
      <c r="A230" s="41">
        <v>1</v>
      </c>
      <c r="B230" s="41">
        <v>5</v>
      </c>
      <c r="C230" s="41">
        <v>1</v>
      </c>
      <c r="D230" s="185" t="s">
        <v>113</v>
      </c>
      <c r="E230" s="41">
        <v>1</v>
      </c>
      <c r="F230" s="40"/>
      <c r="G230" s="40"/>
      <c r="H230" s="40"/>
      <c r="I230" s="40"/>
      <c r="J230" s="40"/>
      <c r="K230" s="40"/>
      <c r="L230" s="40"/>
      <c r="M230" s="41">
        <v>1</v>
      </c>
      <c r="N230" s="41" t="s">
        <v>127</v>
      </c>
      <c r="O230" s="40"/>
      <c r="P230" s="40"/>
      <c r="Q230" s="40"/>
      <c r="R230" s="40"/>
      <c r="S230" s="40" t="s">
        <v>155</v>
      </c>
      <c r="T230" s="40"/>
      <c r="U230" s="42">
        <v>43678</v>
      </c>
      <c r="V230" s="40"/>
      <c r="W230" s="40">
        <v>1</v>
      </c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1"/>
      <c r="AJ230" s="40"/>
      <c r="AK230" s="40"/>
      <c r="AL230" s="40"/>
      <c r="AM230" s="40"/>
      <c r="AN230" s="40"/>
      <c r="AO230" s="42"/>
      <c r="AP230" s="42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</row>
    <row r="231" spans="1:468" x14ac:dyDescent="0.25">
      <c r="A231" s="41">
        <v>1</v>
      </c>
      <c r="B231" s="41">
        <v>5</v>
      </c>
      <c r="C231" s="41">
        <v>1</v>
      </c>
      <c r="D231" s="185" t="s">
        <v>112</v>
      </c>
      <c r="E231" s="41">
        <v>1</v>
      </c>
      <c r="F231" s="40"/>
      <c r="G231" s="40"/>
      <c r="H231" s="40"/>
      <c r="I231" s="40"/>
      <c r="J231" s="40"/>
      <c r="K231" s="40"/>
      <c r="L231" s="40"/>
      <c r="M231" s="41">
        <v>1</v>
      </c>
      <c r="N231" s="41" t="s">
        <v>160</v>
      </c>
      <c r="O231" s="40"/>
      <c r="P231" s="40"/>
      <c r="Q231" s="40"/>
      <c r="R231" s="40"/>
      <c r="S231" s="40" t="s">
        <v>1072</v>
      </c>
      <c r="T231" s="40"/>
      <c r="U231" s="42">
        <v>43684</v>
      </c>
      <c r="V231" s="40">
        <v>1</v>
      </c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2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</row>
    <row r="232" spans="1:468" x14ac:dyDescent="0.25">
      <c r="A232" s="41">
        <v>1</v>
      </c>
      <c r="B232" s="41">
        <v>4</v>
      </c>
      <c r="C232" s="41">
        <v>1</v>
      </c>
      <c r="D232" s="41" t="s">
        <v>203</v>
      </c>
      <c r="E232" s="40">
        <v>1</v>
      </c>
      <c r="F232" s="40"/>
      <c r="G232" s="40"/>
      <c r="H232" s="40"/>
      <c r="I232" s="40"/>
      <c r="J232" s="40"/>
      <c r="K232" s="40"/>
      <c r="L232" s="40"/>
      <c r="M232" s="41">
        <v>1</v>
      </c>
      <c r="N232" s="41" t="s">
        <v>160</v>
      </c>
      <c r="O232" s="40"/>
      <c r="P232" s="40"/>
      <c r="Q232" s="40"/>
      <c r="R232" s="40"/>
      <c r="S232" s="40" t="s">
        <v>1073</v>
      </c>
      <c r="T232" s="40"/>
      <c r="U232" s="42">
        <v>43684</v>
      </c>
      <c r="V232" s="40">
        <v>1</v>
      </c>
      <c r="W232" s="40"/>
      <c r="X232" s="40"/>
      <c r="Y232" s="40"/>
      <c r="Z232" s="40">
        <v>3</v>
      </c>
      <c r="AA232" s="40"/>
      <c r="AB232" s="40"/>
      <c r="AC232" s="40"/>
      <c r="AD232" s="40"/>
      <c r="AE232" s="40"/>
      <c r="AF232" s="40"/>
      <c r="AG232" s="40"/>
      <c r="AH232" s="40"/>
      <c r="AI232" s="40">
        <v>300</v>
      </c>
      <c r="AJ232" s="40"/>
      <c r="AK232" s="40"/>
      <c r="AL232" s="40"/>
      <c r="AM232" s="40"/>
      <c r="AN232" s="40"/>
      <c r="AO232" s="40"/>
      <c r="AP232" s="42">
        <v>43739</v>
      </c>
      <c r="AQ232" s="40">
        <v>1</v>
      </c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</row>
    <row r="233" spans="1:468" x14ac:dyDescent="0.25">
      <c r="A233" s="41">
        <v>1</v>
      </c>
      <c r="B233" s="41">
        <v>4</v>
      </c>
      <c r="C233" s="41">
        <v>1</v>
      </c>
      <c r="D233" s="65" t="s">
        <v>203</v>
      </c>
      <c r="E233" s="40">
        <v>1</v>
      </c>
      <c r="F233" s="40"/>
      <c r="G233" s="40"/>
      <c r="H233" s="40"/>
      <c r="I233" s="40"/>
      <c r="J233" s="40"/>
      <c r="K233" s="40"/>
      <c r="L233" s="40"/>
      <c r="M233" s="41">
        <v>1</v>
      </c>
      <c r="N233" s="41" t="s">
        <v>121</v>
      </c>
      <c r="O233" s="40"/>
      <c r="P233" s="40"/>
      <c r="Q233" s="40"/>
      <c r="R233" s="40"/>
      <c r="S233" s="40" t="s">
        <v>1074</v>
      </c>
      <c r="T233" s="40"/>
      <c r="U233" s="42">
        <v>43684</v>
      </c>
      <c r="V233" s="40">
        <v>1</v>
      </c>
      <c r="W233" s="40"/>
      <c r="X233" s="40"/>
      <c r="Y233" s="40"/>
      <c r="Z233" s="40">
        <v>3</v>
      </c>
      <c r="AA233" s="40"/>
      <c r="AB233" s="40"/>
      <c r="AC233" s="40"/>
      <c r="AD233" s="40"/>
      <c r="AE233" s="40"/>
      <c r="AF233" s="40"/>
      <c r="AG233" s="40"/>
      <c r="AH233" s="40"/>
      <c r="AI233" s="40">
        <v>500</v>
      </c>
      <c r="AJ233" s="40"/>
      <c r="AK233" s="40"/>
      <c r="AL233" s="40"/>
      <c r="AM233" s="40"/>
      <c r="AN233" s="40"/>
      <c r="AO233" s="40"/>
      <c r="AP233" s="42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</row>
    <row r="234" spans="1:468" x14ac:dyDescent="0.25">
      <c r="A234" s="41">
        <v>1</v>
      </c>
      <c r="B234" s="41">
        <v>4</v>
      </c>
      <c r="C234" s="41">
        <v>1</v>
      </c>
      <c r="D234" s="65" t="s">
        <v>203</v>
      </c>
      <c r="E234" s="40">
        <v>1</v>
      </c>
      <c r="F234" s="40"/>
      <c r="G234" s="40"/>
      <c r="H234" s="40"/>
      <c r="I234" s="40"/>
      <c r="J234" s="40"/>
      <c r="K234" s="40"/>
      <c r="L234" s="40"/>
      <c r="M234" s="41">
        <v>1</v>
      </c>
      <c r="N234" s="41" t="s">
        <v>1064</v>
      </c>
      <c r="O234" s="40"/>
      <c r="P234" s="40"/>
      <c r="Q234" s="40"/>
      <c r="R234" s="40"/>
      <c r="S234" s="40" t="s">
        <v>1225</v>
      </c>
      <c r="T234" s="40"/>
      <c r="U234" s="42">
        <v>43684</v>
      </c>
      <c r="V234" s="40">
        <v>1</v>
      </c>
      <c r="W234" s="40"/>
      <c r="X234" s="40"/>
      <c r="Y234" s="40"/>
      <c r="Z234" s="40">
        <v>2</v>
      </c>
      <c r="AA234" s="40"/>
      <c r="AB234" s="40"/>
      <c r="AC234" s="40"/>
      <c r="AD234" s="40"/>
      <c r="AE234" s="40"/>
      <c r="AF234" s="40"/>
      <c r="AG234" s="40"/>
      <c r="AH234" s="40"/>
      <c r="AI234" s="40">
        <v>300</v>
      </c>
      <c r="AJ234" s="40"/>
      <c r="AK234" s="40"/>
      <c r="AL234" s="40"/>
      <c r="AM234" s="40"/>
      <c r="AN234" s="40"/>
      <c r="AO234" s="40"/>
      <c r="AP234" s="42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</row>
    <row r="235" spans="1:468" x14ac:dyDescent="0.25">
      <c r="A235" s="41">
        <v>1</v>
      </c>
      <c r="B235" s="41">
        <v>5</v>
      </c>
      <c r="C235" s="41">
        <v>1</v>
      </c>
      <c r="D235" s="41" t="s">
        <v>123</v>
      </c>
      <c r="E235" s="40">
        <v>1</v>
      </c>
      <c r="F235" s="40">
        <v>1</v>
      </c>
      <c r="G235" s="40"/>
      <c r="H235" s="40"/>
      <c r="I235" s="40"/>
      <c r="J235" s="40"/>
      <c r="K235" s="40"/>
      <c r="L235" s="40"/>
      <c r="M235" s="41">
        <v>1</v>
      </c>
      <c r="N235" s="41" t="s">
        <v>1066</v>
      </c>
      <c r="O235" s="40"/>
      <c r="P235" s="40"/>
      <c r="Q235" s="40"/>
      <c r="R235" s="40"/>
      <c r="S235" s="40" t="s">
        <v>1067</v>
      </c>
      <c r="T235" s="40"/>
      <c r="U235" s="42">
        <v>43727</v>
      </c>
      <c r="V235" s="40">
        <v>1</v>
      </c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2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</row>
    <row r="236" spans="1:468" x14ac:dyDescent="0.25">
      <c r="A236" s="41">
        <v>1</v>
      </c>
      <c r="B236" s="41">
        <v>4</v>
      </c>
      <c r="C236" s="41">
        <v>1</v>
      </c>
      <c r="D236" s="187" t="s">
        <v>113</v>
      </c>
      <c r="E236" s="41">
        <v>1</v>
      </c>
      <c r="F236" s="40"/>
      <c r="G236" s="40"/>
      <c r="H236" s="40"/>
      <c r="I236" s="40"/>
      <c r="J236" s="40"/>
      <c r="K236" s="40"/>
      <c r="L236" s="40"/>
      <c r="M236" s="41">
        <v>1</v>
      </c>
      <c r="N236" s="41" t="s">
        <v>1338</v>
      </c>
      <c r="O236" s="40"/>
      <c r="P236" s="40"/>
      <c r="Q236" s="40"/>
      <c r="R236" s="40"/>
      <c r="S236" s="40" t="s">
        <v>1074</v>
      </c>
      <c r="T236" s="40"/>
      <c r="U236" s="42">
        <v>43727</v>
      </c>
      <c r="V236" s="40">
        <v>1</v>
      </c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2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</row>
    <row r="237" spans="1:468" x14ac:dyDescent="0.25">
      <c r="A237" s="41">
        <v>2</v>
      </c>
      <c r="B237" s="41">
        <v>2</v>
      </c>
      <c r="C237" s="41">
        <v>1</v>
      </c>
      <c r="D237" s="185" t="s">
        <v>1339</v>
      </c>
      <c r="E237" s="41">
        <v>1</v>
      </c>
      <c r="F237" s="40"/>
      <c r="G237" s="40"/>
      <c r="H237" s="40"/>
      <c r="I237" s="40"/>
      <c r="J237" s="40"/>
      <c r="K237" s="40"/>
      <c r="L237" s="40"/>
      <c r="M237" s="41">
        <v>1</v>
      </c>
      <c r="N237" s="41" t="s">
        <v>121</v>
      </c>
      <c r="O237" s="40">
        <v>158</v>
      </c>
      <c r="P237" s="42">
        <v>43710</v>
      </c>
      <c r="Q237" s="42">
        <v>43710</v>
      </c>
      <c r="R237" s="42">
        <v>43710</v>
      </c>
      <c r="S237" s="40" t="s">
        <v>708</v>
      </c>
      <c r="T237" s="40"/>
      <c r="U237" s="42">
        <v>43734</v>
      </c>
      <c r="V237" s="40"/>
      <c r="W237" s="40"/>
      <c r="X237" s="40" t="s">
        <v>1340</v>
      </c>
      <c r="Y237" s="42">
        <v>43728</v>
      </c>
      <c r="Z237" s="40"/>
      <c r="AA237" s="40"/>
      <c r="AB237" s="40"/>
      <c r="AC237" s="40"/>
      <c r="AD237" s="40"/>
      <c r="AE237" s="40"/>
      <c r="AF237" s="40"/>
      <c r="AG237" s="40"/>
      <c r="AH237" s="40">
        <v>1</v>
      </c>
      <c r="AI237" s="40"/>
      <c r="AJ237" s="40"/>
      <c r="AK237" s="40"/>
      <c r="AL237" s="40"/>
      <c r="AM237" s="40"/>
      <c r="AN237" s="40"/>
      <c r="AO237" s="40"/>
      <c r="AP237" s="42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</row>
    <row r="238" spans="1:468" ht="45" x14ac:dyDescent="0.25">
      <c r="A238" s="41">
        <v>1</v>
      </c>
      <c r="B238" s="41">
        <v>4</v>
      </c>
      <c r="C238" s="41">
        <v>1</v>
      </c>
      <c r="D238" s="185" t="s">
        <v>123</v>
      </c>
      <c r="E238" s="41">
        <v>1</v>
      </c>
      <c r="F238" s="40"/>
      <c r="G238" s="40"/>
      <c r="H238" s="40"/>
      <c r="I238" s="40"/>
      <c r="J238" s="40"/>
      <c r="K238" s="40"/>
      <c r="L238" s="40"/>
      <c r="M238" s="41">
        <v>1</v>
      </c>
      <c r="N238" s="41" t="s">
        <v>181</v>
      </c>
      <c r="O238" s="40"/>
      <c r="P238" s="40"/>
      <c r="Q238" s="40"/>
      <c r="R238" s="40"/>
      <c r="S238" s="40" t="s">
        <v>1545</v>
      </c>
      <c r="T238" s="40"/>
      <c r="U238" s="42">
        <v>43734</v>
      </c>
      <c r="V238" s="40">
        <v>1</v>
      </c>
      <c r="W238" s="40"/>
      <c r="X238" s="40"/>
      <c r="Y238" s="40"/>
      <c r="Z238" s="40">
        <v>3</v>
      </c>
      <c r="AA238" s="40"/>
      <c r="AB238" s="40"/>
      <c r="AC238" s="40"/>
      <c r="AD238" s="40"/>
      <c r="AE238" s="40"/>
      <c r="AF238" s="40"/>
      <c r="AG238" s="40"/>
      <c r="AH238" s="40"/>
      <c r="AI238" s="40">
        <v>400</v>
      </c>
      <c r="AJ238" s="40"/>
      <c r="AK238" s="40"/>
      <c r="AL238" s="40"/>
      <c r="AM238" s="40"/>
      <c r="AN238" s="40"/>
      <c r="AO238" s="40"/>
      <c r="AP238" s="42"/>
      <c r="AQ238" s="40"/>
      <c r="AR238" s="40">
        <v>1</v>
      </c>
      <c r="AS238" s="46" t="s">
        <v>1546</v>
      </c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</row>
    <row r="239" spans="1:468" x14ac:dyDescent="0.25">
      <c r="A239" s="41">
        <v>1</v>
      </c>
      <c r="B239" s="41">
        <v>4</v>
      </c>
      <c r="C239" s="41">
        <v>1</v>
      </c>
      <c r="D239" s="185" t="s">
        <v>113</v>
      </c>
      <c r="E239" s="41">
        <v>1</v>
      </c>
      <c r="F239" s="40"/>
      <c r="G239" s="40"/>
      <c r="H239" s="40"/>
      <c r="I239" s="40"/>
      <c r="J239" s="40"/>
      <c r="K239" s="40"/>
      <c r="L239" s="40"/>
      <c r="M239" s="41">
        <v>1</v>
      </c>
      <c r="N239" s="41" t="s">
        <v>124</v>
      </c>
      <c r="O239" s="40"/>
      <c r="P239" s="40"/>
      <c r="Q239" s="40"/>
      <c r="R239" s="40"/>
      <c r="S239" s="40" t="s">
        <v>1063</v>
      </c>
      <c r="T239" s="40"/>
      <c r="U239" s="42">
        <v>43734</v>
      </c>
      <c r="V239" s="40">
        <v>1</v>
      </c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>
        <v>100</v>
      </c>
      <c r="AJ239" s="40"/>
      <c r="AK239" s="40"/>
      <c r="AL239" s="40"/>
      <c r="AM239" s="40"/>
      <c r="AN239" s="40"/>
      <c r="AO239" s="40"/>
      <c r="AP239" s="42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</row>
    <row r="240" spans="1:468" x14ac:dyDescent="0.25">
      <c r="A240" s="41">
        <v>1</v>
      </c>
      <c r="B240" s="41">
        <v>4</v>
      </c>
      <c r="C240" s="41">
        <v>1</v>
      </c>
      <c r="D240" s="185" t="s">
        <v>1341</v>
      </c>
      <c r="E240" s="41">
        <v>1</v>
      </c>
      <c r="F240" s="40">
        <v>1</v>
      </c>
      <c r="G240" s="40"/>
      <c r="H240" s="40"/>
      <c r="I240" s="40"/>
      <c r="J240" s="40"/>
      <c r="K240" s="40"/>
      <c r="L240" s="40"/>
      <c r="M240" s="41">
        <v>1</v>
      </c>
      <c r="N240" s="41" t="s">
        <v>240</v>
      </c>
      <c r="O240" s="40"/>
      <c r="P240" s="40"/>
      <c r="Q240" s="40"/>
      <c r="R240" s="40"/>
      <c r="S240" s="40" t="s">
        <v>1342</v>
      </c>
      <c r="T240" s="40"/>
      <c r="U240" s="42">
        <v>43734</v>
      </c>
      <c r="V240" s="40"/>
      <c r="W240" s="40">
        <v>1</v>
      </c>
      <c r="X240" s="40"/>
      <c r="Y240" s="40"/>
      <c r="Z240" s="40">
        <v>3</v>
      </c>
      <c r="AA240" s="40"/>
      <c r="AB240" s="40"/>
      <c r="AC240" s="40"/>
      <c r="AD240" s="40"/>
      <c r="AE240" s="40"/>
      <c r="AF240" s="40"/>
      <c r="AG240" s="40"/>
      <c r="AH240" s="40"/>
      <c r="AI240" s="40">
        <v>200</v>
      </c>
      <c r="AJ240" s="40"/>
      <c r="AK240" s="40"/>
      <c r="AL240" s="40"/>
      <c r="AM240" s="40"/>
      <c r="AN240" s="40"/>
      <c r="AO240" s="40"/>
      <c r="AP240" s="42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</row>
    <row r="241" spans="1:468" x14ac:dyDescent="0.25">
      <c r="A241" s="41">
        <v>1</v>
      </c>
      <c r="B241" s="41">
        <v>4</v>
      </c>
      <c r="C241" s="41">
        <v>1</v>
      </c>
      <c r="D241" s="41" t="s">
        <v>113</v>
      </c>
      <c r="E241" s="41">
        <v>1</v>
      </c>
      <c r="F241" s="40"/>
      <c r="G241" s="40"/>
      <c r="H241" s="40"/>
      <c r="I241" s="40"/>
      <c r="J241" s="40"/>
      <c r="K241" s="40"/>
      <c r="L241" s="40"/>
      <c r="M241" s="41">
        <v>1</v>
      </c>
      <c r="N241" s="41" t="s">
        <v>121</v>
      </c>
      <c r="O241" s="40"/>
      <c r="P241" s="40"/>
      <c r="Q241" s="40"/>
      <c r="R241" s="40"/>
      <c r="S241" s="40" t="s">
        <v>1486</v>
      </c>
      <c r="T241" s="40"/>
      <c r="U241" s="42">
        <v>43741</v>
      </c>
      <c r="V241" s="40">
        <v>1</v>
      </c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>
        <v>1</v>
      </c>
      <c r="AI241" s="40">
        <v>200</v>
      </c>
      <c r="AJ241" s="40"/>
      <c r="AK241" s="40"/>
      <c r="AL241" s="40"/>
      <c r="AM241" s="40"/>
      <c r="AN241" s="40"/>
      <c r="AO241" s="40"/>
      <c r="AP241" s="42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</row>
    <row r="242" spans="1:468" x14ac:dyDescent="0.25">
      <c r="A242" s="41">
        <v>1</v>
      </c>
      <c r="B242" s="41">
        <v>4</v>
      </c>
      <c r="C242" s="41">
        <v>1</v>
      </c>
      <c r="D242" s="41" t="s">
        <v>203</v>
      </c>
      <c r="E242" s="41">
        <v>1</v>
      </c>
      <c r="F242" s="40"/>
      <c r="G242" s="40"/>
      <c r="H242" s="40"/>
      <c r="I242" s="40"/>
      <c r="J242" s="40"/>
      <c r="K242" s="40"/>
      <c r="L242" s="40"/>
      <c r="M242" s="41">
        <v>1</v>
      </c>
      <c r="N242" s="41" t="s">
        <v>124</v>
      </c>
      <c r="O242" s="40"/>
      <c r="P242" s="42"/>
      <c r="Q242" s="42"/>
      <c r="R242" s="42"/>
      <c r="S242" s="40" t="s">
        <v>1487</v>
      </c>
      <c r="T242" s="40"/>
      <c r="U242" s="42">
        <v>43741</v>
      </c>
      <c r="V242" s="40">
        <v>1</v>
      </c>
      <c r="W242" s="40"/>
      <c r="X242" s="40"/>
      <c r="Y242" s="42"/>
      <c r="Z242" s="40">
        <v>3</v>
      </c>
      <c r="AA242" s="40"/>
      <c r="AB242" s="40"/>
      <c r="AC242" s="40"/>
      <c r="AD242" s="40"/>
      <c r="AE242" s="40"/>
      <c r="AF242" s="40"/>
      <c r="AG242" s="40"/>
      <c r="AH242" s="40"/>
      <c r="AI242" s="40">
        <v>400</v>
      </c>
      <c r="AJ242" s="40"/>
      <c r="AK242" s="40"/>
      <c r="AL242" s="40"/>
      <c r="AM242" s="40"/>
      <c r="AN242" s="40"/>
      <c r="AO242" s="40"/>
      <c r="AP242" s="42">
        <v>43770</v>
      </c>
      <c r="AQ242" s="40">
        <v>1</v>
      </c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</row>
    <row r="243" spans="1:468" x14ac:dyDescent="0.25">
      <c r="A243" s="41">
        <v>1</v>
      </c>
      <c r="B243" s="41">
        <v>4</v>
      </c>
      <c r="C243" s="41">
        <v>1</v>
      </c>
      <c r="D243" s="41" t="s">
        <v>113</v>
      </c>
      <c r="E243" s="41">
        <v>1</v>
      </c>
      <c r="F243" s="40"/>
      <c r="G243" s="40"/>
      <c r="H243" s="40"/>
      <c r="I243" s="40"/>
      <c r="J243" s="40"/>
      <c r="K243" s="40"/>
      <c r="L243" s="40"/>
      <c r="M243" s="41">
        <v>2</v>
      </c>
      <c r="N243" s="41" t="s">
        <v>1488</v>
      </c>
      <c r="O243" s="40"/>
      <c r="P243" s="42"/>
      <c r="Q243" s="42"/>
      <c r="R243" s="42"/>
      <c r="S243" s="40" t="s">
        <v>1489</v>
      </c>
      <c r="T243" s="40"/>
      <c r="U243" s="42">
        <v>43741</v>
      </c>
      <c r="V243" s="40">
        <v>1</v>
      </c>
      <c r="W243" s="40"/>
      <c r="X243" s="40"/>
      <c r="Y243" s="42"/>
      <c r="Z243" s="40"/>
      <c r="AA243" s="40"/>
      <c r="AB243" s="40"/>
      <c r="AC243" s="40"/>
      <c r="AD243" s="40"/>
      <c r="AE243" s="40"/>
      <c r="AF243" s="40"/>
      <c r="AG243" s="40"/>
      <c r="AH243" s="40">
        <v>1</v>
      </c>
      <c r="AI243" s="40">
        <v>200</v>
      </c>
      <c r="AJ243" s="40"/>
      <c r="AK243" s="40"/>
      <c r="AL243" s="40"/>
      <c r="AM243" s="40"/>
      <c r="AN243" s="40"/>
      <c r="AO243" s="40"/>
      <c r="AP243" s="42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</row>
    <row r="244" spans="1:468" x14ac:dyDescent="0.25">
      <c r="A244" s="41">
        <v>1</v>
      </c>
      <c r="B244" s="41">
        <v>4</v>
      </c>
      <c r="C244" s="41">
        <v>1</v>
      </c>
      <c r="D244" s="41" t="s">
        <v>113</v>
      </c>
      <c r="E244" s="41">
        <v>1</v>
      </c>
      <c r="F244" s="40"/>
      <c r="G244" s="40"/>
      <c r="H244" s="40"/>
      <c r="I244" s="40"/>
      <c r="J244" s="40"/>
      <c r="K244" s="40"/>
      <c r="L244" s="40"/>
      <c r="M244" s="41">
        <v>1</v>
      </c>
      <c r="N244" s="41" t="s">
        <v>121</v>
      </c>
      <c r="O244" s="40"/>
      <c r="P244" s="42"/>
      <c r="Q244" s="42"/>
      <c r="R244" s="42"/>
      <c r="S244" s="40" t="s">
        <v>1490</v>
      </c>
      <c r="T244" s="40"/>
      <c r="U244" s="42">
        <v>43741</v>
      </c>
      <c r="V244" s="40"/>
      <c r="W244" s="40">
        <v>1</v>
      </c>
      <c r="X244" s="40"/>
      <c r="Y244" s="42"/>
      <c r="Z244" s="40"/>
      <c r="AA244" s="40"/>
      <c r="AB244" s="40"/>
      <c r="AC244" s="40"/>
      <c r="AD244" s="40"/>
      <c r="AE244" s="40"/>
      <c r="AF244" s="40"/>
      <c r="AG244" s="40"/>
      <c r="AH244" s="40">
        <v>1</v>
      </c>
      <c r="AI244" s="40">
        <v>300</v>
      </c>
      <c r="AJ244" s="40"/>
      <c r="AK244" s="40"/>
      <c r="AL244" s="40"/>
      <c r="AM244" s="40"/>
      <c r="AN244" s="40"/>
      <c r="AO244" s="40"/>
      <c r="AP244" s="42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</row>
    <row r="245" spans="1:468" x14ac:dyDescent="0.25">
      <c r="A245" s="41">
        <v>1</v>
      </c>
      <c r="B245" s="41">
        <v>4</v>
      </c>
      <c r="C245" s="41">
        <v>1</v>
      </c>
      <c r="D245" s="41" t="s">
        <v>113</v>
      </c>
      <c r="E245" s="41">
        <v>1</v>
      </c>
      <c r="F245" s="40"/>
      <c r="G245" s="40"/>
      <c r="H245" s="40"/>
      <c r="I245" s="40"/>
      <c r="J245" s="40"/>
      <c r="K245" s="40"/>
      <c r="L245" s="40"/>
      <c r="M245" s="41">
        <v>1</v>
      </c>
      <c r="N245" s="41" t="s">
        <v>121</v>
      </c>
      <c r="O245" s="40"/>
      <c r="P245" s="40"/>
      <c r="Q245" s="40"/>
      <c r="R245" s="40"/>
      <c r="S245" s="40" t="s">
        <v>1491</v>
      </c>
      <c r="T245" s="40"/>
      <c r="U245" s="42">
        <v>43741</v>
      </c>
      <c r="V245" s="40"/>
      <c r="W245" s="40">
        <v>1</v>
      </c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>
        <v>1</v>
      </c>
      <c r="AI245" s="40">
        <v>400</v>
      </c>
      <c r="AJ245" s="40"/>
      <c r="AK245" s="40"/>
      <c r="AL245" s="40"/>
      <c r="AM245" s="40"/>
      <c r="AN245" s="40"/>
      <c r="AO245" s="40"/>
      <c r="AP245" s="42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</row>
    <row r="246" spans="1:468" x14ac:dyDescent="0.25">
      <c r="A246" s="41">
        <v>5</v>
      </c>
      <c r="B246" s="41">
        <v>5</v>
      </c>
      <c r="C246" s="41"/>
      <c r="D246" s="41" t="s">
        <v>442</v>
      </c>
      <c r="E246" s="41"/>
      <c r="F246" s="40"/>
      <c r="G246" s="40"/>
      <c r="H246" s="40"/>
      <c r="I246" s="40"/>
      <c r="J246" s="40"/>
      <c r="K246" s="40"/>
      <c r="L246" s="40"/>
      <c r="M246" s="41">
        <v>1</v>
      </c>
      <c r="N246" s="65" t="s">
        <v>160</v>
      </c>
      <c r="O246" s="40"/>
      <c r="P246" s="42"/>
      <c r="Q246" s="42"/>
      <c r="R246" s="42"/>
      <c r="S246" s="40" t="s">
        <v>1492</v>
      </c>
      <c r="T246" s="40"/>
      <c r="U246" s="42">
        <v>43748</v>
      </c>
      <c r="V246" s="40"/>
      <c r="W246" s="40">
        <v>1</v>
      </c>
      <c r="X246" s="40"/>
      <c r="Y246" s="42"/>
      <c r="Z246" s="40"/>
      <c r="AA246" s="40"/>
      <c r="AB246" s="40"/>
      <c r="AC246" s="40"/>
      <c r="AD246" s="40"/>
      <c r="AE246" s="40"/>
      <c r="AF246" s="40"/>
      <c r="AG246" s="40"/>
      <c r="AH246" s="40">
        <v>1</v>
      </c>
      <c r="AI246" s="40"/>
      <c r="AJ246" s="40"/>
      <c r="AK246" s="42"/>
      <c r="AL246" s="42"/>
      <c r="AM246" s="40"/>
      <c r="AN246" s="40"/>
      <c r="AO246" s="40"/>
      <c r="AP246" s="42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</row>
    <row r="247" spans="1:468" x14ac:dyDescent="0.25">
      <c r="A247" s="41">
        <v>5</v>
      </c>
      <c r="B247" s="41">
        <v>5</v>
      </c>
      <c r="C247" s="41"/>
      <c r="D247" s="41" t="s">
        <v>442</v>
      </c>
      <c r="E247" s="41"/>
      <c r="F247" s="40"/>
      <c r="G247" s="40"/>
      <c r="H247" s="40"/>
      <c r="I247" s="40"/>
      <c r="J247" s="40"/>
      <c r="K247" s="40"/>
      <c r="L247" s="40"/>
      <c r="M247" s="41">
        <v>1</v>
      </c>
      <c r="N247" s="41" t="s">
        <v>160</v>
      </c>
      <c r="O247" s="40"/>
      <c r="P247" s="42"/>
      <c r="Q247" s="42"/>
      <c r="R247" s="42"/>
      <c r="S247" s="40" t="s">
        <v>1328</v>
      </c>
      <c r="T247" s="40"/>
      <c r="U247" s="42">
        <v>43748</v>
      </c>
      <c r="V247" s="40"/>
      <c r="W247" s="40">
        <v>1</v>
      </c>
      <c r="X247" s="40"/>
      <c r="Y247" s="42"/>
      <c r="Z247" s="40"/>
      <c r="AA247" s="40"/>
      <c r="AB247" s="40"/>
      <c r="AC247" s="40"/>
      <c r="AD247" s="40"/>
      <c r="AE247" s="40"/>
      <c r="AF247" s="40"/>
      <c r="AG247" s="40"/>
      <c r="AH247" s="40">
        <v>1</v>
      </c>
      <c r="AI247" s="40"/>
      <c r="AJ247" s="40"/>
      <c r="AK247" s="42"/>
      <c r="AL247" s="42"/>
      <c r="AM247" s="40"/>
      <c r="AN247" s="40"/>
      <c r="AO247" s="40"/>
      <c r="AP247" s="42"/>
      <c r="AQ247" s="40"/>
      <c r="AR247" s="40"/>
      <c r="AS247" s="40"/>
      <c r="AT247" s="40"/>
      <c r="AU247" s="40"/>
      <c r="AV247" s="40"/>
      <c r="AW247" s="40"/>
      <c r="AX247" s="46"/>
      <c r="AY247" s="128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</row>
    <row r="248" spans="1:468" x14ac:dyDescent="0.25">
      <c r="A248" s="41">
        <v>5</v>
      </c>
      <c r="B248" s="41">
        <v>5</v>
      </c>
      <c r="C248" s="41"/>
      <c r="D248" s="41" t="s">
        <v>442</v>
      </c>
      <c r="E248" s="40"/>
      <c r="F248" s="40"/>
      <c r="G248" s="40"/>
      <c r="H248" s="40"/>
      <c r="I248" s="40"/>
      <c r="J248" s="40"/>
      <c r="K248" s="40"/>
      <c r="L248" s="40"/>
      <c r="M248" s="41">
        <v>1</v>
      </c>
      <c r="N248" s="41" t="s">
        <v>121</v>
      </c>
      <c r="O248" s="40"/>
      <c r="P248" s="42"/>
      <c r="Q248" s="42"/>
      <c r="R248" s="42"/>
      <c r="S248" s="40" t="s">
        <v>708</v>
      </c>
      <c r="T248" s="40"/>
      <c r="U248" s="42">
        <v>43748</v>
      </c>
      <c r="V248" s="40"/>
      <c r="W248" s="40">
        <v>1</v>
      </c>
      <c r="X248" s="40"/>
      <c r="Y248" s="42"/>
      <c r="Z248" s="40"/>
      <c r="AA248" s="40"/>
      <c r="AB248" s="40"/>
      <c r="AC248" s="40"/>
      <c r="AD248" s="40"/>
      <c r="AE248" s="40"/>
      <c r="AF248" s="40"/>
      <c r="AG248" s="40"/>
      <c r="AH248" s="40">
        <v>1</v>
      </c>
      <c r="AI248" s="40"/>
      <c r="AJ248" s="40"/>
      <c r="AK248" s="42"/>
      <c r="AL248" s="42"/>
      <c r="AM248" s="40"/>
      <c r="AN248" s="40"/>
      <c r="AO248" s="40"/>
      <c r="AP248" s="42"/>
      <c r="AQ248" s="40"/>
      <c r="AR248" s="40"/>
      <c r="AS248" s="40"/>
      <c r="AT248" s="40"/>
      <c r="AU248" s="40"/>
      <c r="AV248" s="40"/>
      <c r="AW248" s="177"/>
      <c r="AX248" s="177"/>
      <c r="AY248" s="178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</row>
    <row r="249" spans="1:468" x14ac:dyDescent="0.25">
      <c r="A249" s="41">
        <v>1</v>
      </c>
      <c r="B249" s="41">
        <v>5</v>
      </c>
      <c r="C249" s="41">
        <v>1</v>
      </c>
      <c r="D249" s="41" t="s">
        <v>118</v>
      </c>
      <c r="E249" s="40"/>
      <c r="F249" s="40"/>
      <c r="G249" s="40"/>
      <c r="H249" s="40"/>
      <c r="I249" s="40"/>
      <c r="J249" s="40"/>
      <c r="K249" s="40"/>
      <c r="L249" s="40"/>
      <c r="M249" s="41">
        <v>1</v>
      </c>
      <c r="N249" s="41" t="s">
        <v>124</v>
      </c>
      <c r="O249" s="40"/>
      <c r="P249" s="40"/>
      <c r="Q249" s="40"/>
      <c r="R249" s="40"/>
      <c r="S249" s="40" t="s">
        <v>1493</v>
      </c>
      <c r="T249" s="40"/>
      <c r="U249" s="42">
        <v>43748</v>
      </c>
      <c r="V249" s="40">
        <v>1</v>
      </c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2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</row>
    <row r="250" spans="1:468" x14ac:dyDescent="0.25">
      <c r="A250" s="41">
        <v>1</v>
      </c>
      <c r="B250" s="41">
        <v>3</v>
      </c>
      <c r="C250" s="41">
        <v>1</v>
      </c>
      <c r="D250" s="185" t="s">
        <v>1494</v>
      </c>
      <c r="E250" s="41">
        <v>1</v>
      </c>
      <c r="F250" s="40"/>
      <c r="G250" s="40"/>
      <c r="H250" s="40"/>
      <c r="I250" s="40"/>
      <c r="J250" s="40"/>
      <c r="K250" s="40"/>
      <c r="L250" s="40"/>
      <c r="M250" s="41">
        <v>1</v>
      </c>
      <c r="N250" s="41" t="s">
        <v>160</v>
      </c>
      <c r="O250" s="40"/>
      <c r="P250" s="40"/>
      <c r="Q250" s="40"/>
      <c r="R250" s="40"/>
      <c r="S250" s="40" t="s">
        <v>1495</v>
      </c>
      <c r="T250" s="40"/>
      <c r="U250" s="42">
        <v>43748</v>
      </c>
      <c r="V250" s="40">
        <v>1</v>
      </c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>
        <v>1</v>
      </c>
      <c r="AI250" s="102">
        <v>100</v>
      </c>
      <c r="AJ250" s="40"/>
      <c r="AK250" s="40"/>
      <c r="AL250" s="40"/>
      <c r="AM250" s="40"/>
      <c r="AN250" s="40"/>
      <c r="AO250" s="40"/>
      <c r="AP250" s="42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</row>
    <row r="251" spans="1:468" x14ac:dyDescent="0.25">
      <c r="A251" s="41">
        <v>1</v>
      </c>
      <c r="B251" s="41">
        <v>3</v>
      </c>
      <c r="C251" s="41">
        <v>1</v>
      </c>
      <c r="D251" s="185" t="s">
        <v>113</v>
      </c>
      <c r="E251" s="41">
        <v>1</v>
      </c>
      <c r="F251" s="40"/>
      <c r="G251" s="40"/>
      <c r="H251" s="40"/>
      <c r="I251" s="40"/>
      <c r="J251" s="40"/>
      <c r="K251" s="40"/>
      <c r="L251" s="40"/>
      <c r="M251" s="41">
        <v>1</v>
      </c>
      <c r="N251" s="41" t="s">
        <v>160</v>
      </c>
      <c r="O251" s="40"/>
      <c r="P251" s="40"/>
      <c r="Q251" s="40"/>
      <c r="R251" s="40"/>
      <c r="S251" s="40" t="s">
        <v>1496</v>
      </c>
      <c r="T251" s="40"/>
      <c r="U251" s="42">
        <v>43748</v>
      </c>
      <c r="V251" s="40">
        <v>1</v>
      </c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>
        <v>1</v>
      </c>
      <c r="AI251" s="102">
        <v>100</v>
      </c>
      <c r="AJ251" s="40"/>
      <c r="AK251" s="40"/>
      <c r="AL251" s="40"/>
      <c r="AM251" s="40"/>
      <c r="AN251" s="40"/>
      <c r="AO251" s="42"/>
      <c r="AP251" s="42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</row>
    <row r="252" spans="1:468" x14ac:dyDescent="0.25">
      <c r="A252" s="41">
        <v>1</v>
      </c>
      <c r="B252" s="41">
        <v>4</v>
      </c>
      <c r="C252" s="41">
        <v>1</v>
      </c>
      <c r="D252" s="185" t="s">
        <v>113</v>
      </c>
      <c r="E252" s="41">
        <v>1</v>
      </c>
      <c r="F252" s="40"/>
      <c r="G252" s="40"/>
      <c r="H252" s="40"/>
      <c r="I252" s="40"/>
      <c r="J252" s="40"/>
      <c r="K252" s="40"/>
      <c r="L252" s="40"/>
      <c r="M252" s="41">
        <v>1</v>
      </c>
      <c r="N252" s="41" t="s">
        <v>1338</v>
      </c>
      <c r="O252" s="40"/>
      <c r="P252" s="40"/>
      <c r="Q252" s="40"/>
      <c r="R252" s="40"/>
      <c r="S252" s="40" t="s">
        <v>1497</v>
      </c>
      <c r="T252" s="40"/>
      <c r="U252" s="42">
        <v>43748</v>
      </c>
      <c r="V252" s="40">
        <v>1</v>
      </c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>
        <v>1</v>
      </c>
      <c r="AI252" s="102">
        <v>200</v>
      </c>
      <c r="AJ252" s="40"/>
      <c r="AK252" s="40"/>
      <c r="AL252" s="40"/>
      <c r="AM252" s="40"/>
      <c r="AN252" s="40"/>
      <c r="AO252" s="42"/>
      <c r="AP252" s="42"/>
      <c r="AQ252" s="177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</row>
    <row r="253" spans="1:468" x14ac:dyDescent="0.25">
      <c r="A253" s="41">
        <v>1</v>
      </c>
      <c r="B253" s="41">
        <v>4</v>
      </c>
      <c r="C253" s="41">
        <v>1</v>
      </c>
      <c r="D253" s="65" t="s">
        <v>113</v>
      </c>
      <c r="E253" s="46">
        <v>1</v>
      </c>
      <c r="F253" s="40"/>
      <c r="G253" s="40"/>
      <c r="H253" s="40"/>
      <c r="I253" s="40"/>
      <c r="J253" s="40"/>
      <c r="K253" s="40"/>
      <c r="L253" s="40"/>
      <c r="M253" s="41">
        <v>1</v>
      </c>
      <c r="N253" s="41" t="s">
        <v>121</v>
      </c>
      <c r="O253" s="40"/>
      <c r="P253" s="40"/>
      <c r="Q253" s="40"/>
      <c r="R253" s="40"/>
      <c r="S253" s="40" t="s">
        <v>1498</v>
      </c>
      <c r="T253" s="40"/>
      <c r="U253" s="42">
        <v>43748</v>
      </c>
      <c r="V253" s="40">
        <v>1</v>
      </c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>
        <v>1</v>
      </c>
      <c r="AI253" s="40">
        <v>300</v>
      </c>
      <c r="AJ253" s="40"/>
      <c r="AK253" s="40"/>
      <c r="AL253" s="40"/>
      <c r="AM253" s="40"/>
      <c r="AN253" s="40"/>
      <c r="AO253" s="40"/>
      <c r="AP253" s="42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</row>
    <row r="254" spans="1:468" x14ac:dyDescent="0.25">
      <c r="A254" s="41">
        <v>1</v>
      </c>
      <c r="B254" s="41">
        <v>4</v>
      </c>
      <c r="C254" s="41">
        <v>1</v>
      </c>
      <c r="D254" s="185" t="s">
        <v>1494</v>
      </c>
      <c r="E254" s="41">
        <v>1</v>
      </c>
      <c r="F254" s="40"/>
      <c r="G254" s="40"/>
      <c r="H254" s="40"/>
      <c r="I254" s="40"/>
      <c r="J254" s="40"/>
      <c r="K254" s="40"/>
      <c r="L254" s="40"/>
      <c r="M254" s="41">
        <v>1</v>
      </c>
      <c r="N254" s="41" t="s">
        <v>121</v>
      </c>
      <c r="O254" s="40"/>
      <c r="P254" s="40"/>
      <c r="Q254" s="40"/>
      <c r="R254" s="40"/>
      <c r="S254" s="40" t="s">
        <v>1074</v>
      </c>
      <c r="T254" s="40"/>
      <c r="U254" s="42">
        <v>43748</v>
      </c>
      <c r="V254" s="40">
        <v>1</v>
      </c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>
        <v>1</v>
      </c>
      <c r="AI254" s="40">
        <v>400</v>
      </c>
      <c r="AJ254" s="40"/>
      <c r="AK254" s="40"/>
      <c r="AL254" s="40"/>
      <c r="AM254" s="40"/>
      <c r="AN254" s="40"/>
      <c r="AO254" s="40"/>
      <c r="AP254" s="42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</row>
    <row r="255" spans="1:468" x14ac:dyDescent="0.25">
      <c r="A255" s="41">
        <v>1</v>
      </c>
      <c r="B255" s="41">
        <v>4</v>
      </c>
      <c r="C255" s="41">
        <v>1</v>
      </c>
      <c r="D255" s="185" t="s">
        <v>113</v>
      </c>
      <c r="E255" s="41">
        <v>1</v>
      </c>
      <c r="F255" s="40"/>
      <c r="G255" s="40"/>
      <c r="H255" s="40"/>
      <c r="I255" s="40"/>
      <c r="J255" s="40"/>
      <c r="K255" s="40"/>
      <c r="L255" s="40"/>
      <c r="M255" s="41">
        <v>1</v>
      </c>
      <c r="N255" s="41" t="s">
        <v>268</v>
      </c>
      <c r="O255" s="40"/>
      <c r="P255" s="40"/>
      <c r="Q255" s="40"/>
      <c r="R255" s="40"/>
      <c r="S255" s="40" t="s">
        <v>1499</v>
      </c>
      <c r="T255" s="40"/>
      <c r="U255" s="42">
        <v>43755</v>
      </c>
      <c r="V255" s="40">
        <v>1</v>
      </c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>
        <v>1</v>
      </c>
      <c r="AI255" s="40">
        <v>200</v>
      </c>
      <c r="AJ255" s="40"/>
      <c r="AK255" s="40"/>
      <c r="AL255" s="40"/>
      <c r="AM255" s="40"/>
      <c r="AN255" s="40"/>
      <c r="AO255" s="40"/>
      <c r="AP255" s="42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</row>
    <row r="256" spans="1:468" x14ac:dyDescent="0.25">
      <c r="A256" s="41">
        <v>1</v>
      </c>
      <c r="B256" s="41">
        <v>4</v>
      </c>
      <c r="C256" s="41">
        <v>1</v>
      </c>
      <c r="D256" s="41" t="s">
        <v>1500</v>
      </c>
      <c r="E256" s="40">
        <v>1</v>
      </c>
      <c r="F256" s="40"/>
      <c r="G256" s="40"/>
      <c r="H256" s="40"/>
      <c r="I256" s="40"/>
      <c r="J256" s="40"/>
      <c r="K256" s="40"/>
      <c r="L256" s="40"/>
      <c r="M256" s="41">
        <v>1</v>
      </c>
      <c r="N256" s="41" t="s">
        <v>124</v>
      </c>
      <c r="O256" s="40"/>
      <c r="P256" s="40"/>
      <c r="Q256" s="40"/>
      <c r="R256" s="40"/>
      <c r="S256" s="40" t="s">
        <v>1501</v>
      </c>
      <c r="T256" s="40"/>
      <c r="U256" s="42">
        <v>43755</v>
      </c>
      <c r="V256" s="40">
        <v>1</v>
      </c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>
        <v>1</v>
      </c>
      <c r="AI256" s="40">
        <v>100</v>
      </c>
      <c r="AJ256" s="40"/>
      <c r="AK256" s="40"/>
      <c r="AL256" s="40"/>
      <c r="AM256" s="40"/>
      <c r="AN256" s="40"/>
      <c r="AO256" s="40"/>
      <c r="AP256" s="42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</row>
    <row r="257" spans="1:468" x14ac:dyDescent="0.25">
      <c r="A257" s="41">
        <v>1</v>
      </c>
      <c r="B257" s="41">
        <v>4</v>
      </c>
      <c r="C257" s="41">
        <v>1</v>
      </c>
      <c r="D257" s="185" t="s">
        <v>113</v>
      </c>
      <c r="E257" s="41">
        <v>1</v>
      </c>
      <c r="F257" s="40"/>
      <c r="G257" s="40"/>
      <c r="H257" s="40"/>
      <c r="I257" s="40"/>
      <c r="J257" s="40"/>
      <c r="K257" s="40"/>
      <c r="L257" s="40"/>
      <c r="M257" s="41">
        <v>1</v>
      </c>
      <c r="N257" s="41" t="s">
        <v>266</v>
      </c>
      <c r="O257" s="40"/>
      <c r="P257" s="40"/>
      <c r="Q257" s="40"/>
      <c r="R257" s="40"/>
      <c r="S257" s="40" t="s">
        <v>1502</v>
      </c>
      <c r="T257" s="40"/>
      <c r="U257" s="42">
        <v>43755</v>
      </c>
      <c r="V257" s="40">
        <v>1</v>
      </c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>
        <v>1</v>
      </c>
      <c r="AI257" s="40">
        <v>50</v>
      </c>
      <c r="AJ257" s="40"/>
      <c r="AK257" s="40"/>
      <c r="AL257" s="40"/>
      <c r="AM257" s="40"/>
      <c r="AN257" s="40"/>
      <c r="AO257" s="40"/>
      <c r="AP257" s="42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</row>
    <row r="258" spans="1:468" x14ac:dyDescent="0.25">
      <c r="A258" s="41">
        <v>1</v>
      </c>
      <c r="B258" s="41">
        <v>4</v>
      </c>
      <c r="C258" s="41">
        <v>1</v>
      </c>
      <c r="D258" s="185" t="s">
        <v>113</v>
      </c>
      <c r="E258" s="41">
        <v>1</v>
      </c>
      <c r="F258" s="40"/>
      <c r="G258" s="40"/>
      <c r="H258" s="40"/>
      <c r="I258" s="40"/>
      <c r="J258" s="40"/>
      <c r="K258" s="40"/>
      <c r="L258" s="40"/>
      <c r="M258" s="41">
        <v>1</v>
      </c>
      <c r="N258" s="41" t="s">
        <v>1503</v>
      </c>
      <c r="O258" s="40"/>
      <c r="P258" s="40"/>
      <c r="Q258" s="40"/>
      <c r="R258" s="40"/>
      <c r="S258" s="40" t="s">
        <v>1074</v>
      </c>
      <c r="T258" s="40"/>
      <c r="U258" s="42">
        <v>43755</v>
      </c>
      <c r="V258" s="40">
        <v>1</v>
      </c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>
        <v>1</v>
      </c>
      <c r="AI258" s="40">
        <v>200</v>
      </c>
      <c r="AJ258" s="40"/>
      <c r="AK258" s="40"/>
      <c r="AL258" s="40"/>
      <c r="AM258" s="40"/>
      <c r="AN258" s="40"/>
      <c r="AO258" s="40"/>
      <c r="AP258" s="42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</row>
    <row r="259" spans="1:468" x14ac:dyDescent="0.25">
      <c r="A259" s="41">
        <v>1</v>
      </c>
      <c r="B259" s="41">
        <v>3</v>
      </c>
      <c r="C259" s="41">
        <v>1</v>
      </c>
      <c r="D259" s="185" t="s">
        <v>113</v>
      </c>
      <c r="E259" s="41">
        <v>1</v>
      </c>
      <c r="F259" s="40"/>
      <c r="G259" s="40"/>
      <c r="H259" s="40"/>
      <c r="I259" s="40"/>
      <c r="J259" s="40"/>
      <c r="K259" s="40"/>
      <c r="L259" s="40"/>
      <c r="M259" s="41">
        <v>3</v>
      </c>
      <c r="N259" s="41" t="s">
        <v>1504</v>
      </c>
      <c r="O259" s="40"/>
      <c r="P259" s="40"/>
      <c r="Q259" s="40"/>
      <c r="R259" s="40"/>
      <c r="S259" s="40" t="s">
        <v>1505</v>
      </c>
      <c r="T259" s="40"/>
      <c r="U259" s="42">
        <v>43755</v>
      </c>
      <c r="V259" s="40">
        <v>1</v>
      </c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>
        <v>1</v>
      </c>
      <c r="AI259" s="40">
        <v>100</v>
      </c>
      <c r="AJ259" s="40"/>
      <c r="AK259" s="40"/>
      <c r="AL259" s="40"/>
      <c r="AM259" s="40"/>
      <c r="AN259" s="40"/>
      <c r="AO259" s="40"/>
      <c r="AP259" s="42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</row>
    <row r="260" spans="1:468" x14ac:dyDescent="0.25">
      <c r="A260" s="41">
        <v>1</v>
      </c>
      <c r="B260" s="41">
        <v>3</v>
      </c>
      <c r="C260" s="41">
        <v>1</v>
      </c>
      <c r="D260" s="185" t="s">
        <v>113</v>
      </c>
      <c r="E260" s="41">
        <v>1</v>
      </c>
      <c r="F260" s="40"/>
      <c r="G260" s="40"/>
      <c r="H260" s="40"/>
      <c r="I260" s="40"/>
      <c r="J260" s="40"/>
      <c r="K260" s="40"/>
      <c r="L260" s="40"/>
      <c r="M260" s="41">
        <v>1</v>
      </c>
      <c r="N260" s="41" t="s">
        <v>124</v>
      </c>
      <c r="O260" s="40"/>
      <c r="P260" s="40"/>
      <c r="Q260" s="40"/>
      <c r="R260" s="40"/>
      <c r="S260" s="40" t="s">
        <v>1506</v>
      </c>
      <c r="T260" s="40"/>
      <c r="U260" s="42">
        <v>43755</v>
      </c>
      <c r="V260" s="40">
        <v>1</v>
      </c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>
        <v>1</v>
      </c>
      <c r="AI260" s="102">
        <v>50</v>
      </c>
      <c r="AJ260" s="40"/>
      <c r="AK260" s="40"/>
      <c r="AL260" s="40"/>
      <c r="AM260" s="40"/>
      <c r="AN260" s="40"/>
      <c r="AO260" s="42"/>
      <c r="AP260" s="42"/>
      <c r="AQ260" s="177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</row>
    <row r="261" spans="1:468" x14ac:dyDescent="0.25">
      <c r="A261" s="41">
        <v>1</v>
      </c>
      <c r="B261" s="41">
        <v>5</v>
      </c>
      <c r="C261" s="41">
        <v>1</v>
      </c>
      <c r="D261" s="41" t="s">
        <v>203</v>
      </c>
      <c r="E261" s="40">
        <v>1</v>
      </c>
      <c r="F261" s="40"/>
      <c r="G261" s="40"/>
      <c r="H261" s="40"/>
      <c r="I261" s="40"/>
      <c r="J261" s="40"/>
      <c r="K261" s="40"/>
      <c r="L261" s="40"/>
      <c r="M261" s="41">
        <v>1</v>
      </c>
      <c r="N261" s="40" t="s">
        <v>1507</v>
      </c>
      <c r="O261" s="40"/>
      <c r="P261" s="42"/>
      <c r="Q261" s="42"/>
      <c r="R261" s="42"/>
      <c r="S261" s="40" t="s">
        <v>1508</v>
      </c>
      <c r="T261" s="40"/>
      <c r="U261" s="42">
        <v>43755</v>
      </c>
      <c r="V261" s="40">
        <v>1</v>
      </c>
      <c r="W261" s="40"/>
      <c r="X261" s="40"/>
      <c r="Y261" s="42"/>
      <c r="Z261" s="40">
        <v>1</v>
      </c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2" t="s">
        <v>1547</v>
      </c>
      <c r="AO261" s="42">
        <v>43756</v>
      </c>
      <c r="AP261" s="42">
        <v>43770</v>
      </c>
      <c r="AQ261" s="40">
        <v>1</v>
      </c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</row>
    <row r="262" spans="1:468" x14ac:dyDescent="0.25">
      <c r="A262" s="41">
        <v>1</v>
      </c>
      <c r="B262" s="41">
        <v>4</v>
      </c>
      <c r="C262" s="41">
        <v>1</v>
      </c>
      <c r="D262" s="41" t="s">
        <v>113</v>
      </c>
      <c r="E262" s="40">
        <v>1</v>
      </c>
      <c r="F262" s="40"/>
      <c r="G262" s="40"/>
      <c r="H262" s="40"/>
      <c r="I262" s="40"/>
      <c r="J262" s="40"/>
      <c r="K262" s="40"/>
      <c r="L262" s="40"/>
      <c r="M262" s="41">
        <v>1</v>
      </c>
      <c r="N262" s="40" t="s">
        <v>121</v>
      </c>
      <c r="O262" s="40"/>
      <c r="P262" s="40"/>
      <c r="Q262" s="40"/>
      <c r="R262" s="40"/>
      <c r="S262" s="40" t="s">
        <v>1509</v>
      </c>
      <c r="T262" s="40"/>
      <c r="U262" s="42">
        <v>43762</v>
      </c>
      <c r="V262" s="40">
        <v>1</v>
      </c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>
        <v>1</v>
      </c>
      <c r="AI262" s="40">
        <v>200</v>
      </c>
      <c r="AJ262" s="40"/>
      <c r="AK262" s="40"/>
      <c r="AL262" s="40"/>
      <c r="AM262" s="40"/>
      <c r="AN262" s="40"/>
      <c r="AO262" s="40"/>
      <c r="AP262" s="42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</row>
    <row r="263" spans="1:468" x14ac:dyDescent="0.25">
      <c r="A263" s="41">
        <v>1</v>
      </c>
      <c r="B263" s="41">
        <v>4</v>
      </c>
      <c r="C263" s="41">
        <v>1</v>
      </c>
      <c r="D263" s="41" t="s">
        <v>470</v>
      </c>
      <c r="E263" s="40">
        <v>1</v>
      </c>
      <c r="F263" s="40">
        <v>1</v>
      </c>
      <c r="G263" s="40"/>
      <c r="H263" s="40"/>
      <c r="I263" s="40"/>
      <c r="J263" s="40"/>
      <c r="K263" s="40"/>
      <c r="L263" s="40"/>
      <c r="M263" s="41">
        <v>1</v>
      </c>
      <c r="N263" s="40" t="s">
        <v>158</v>
      </c>
      <c r="O263" s="40"/>
      <c r="P263" s="40"/>
      <c r="Q263" s="40"/>
      <c r="R263" s="40"/>
      <c r="S263" s="46" t="s">
        <v>1510</v>
      </c>
      <c r="T263" s="46"/>
      <c r="U263" s="42">
        <v>43762</v>
      </c>
      <c r="V263" s="40">
        <v>1</v>
      </c>
      <c r="W263" s="40"/>
      <c r="X263" s="40"/>
      <c r="Y263" s="40"/>
      <c r="Z263" s="40"/>
      <c r="AA263" s="40">
        <v>2</v>
      </c>
      <c r="AB263" s="40"/>
      <c r="AC263" s="40"/>
      <c r="AD263" s="40"/>
      <c r="AE263" s="40"/>
      <c r="AF263" s="40"/>
      <c r="AG263" s="40"/>
      <c r="AH263" s="40"/>
      <c r="AI263" s="40">
        <v>100</v>
      </c>
      <c r="AJ263" s="40"/>
      <c r="AK263" s="40"/>
      <c r="AL263" s="40"/>
      <c r="AM263" s="40"/>
      <c r="AN263" s="40"/>
      <c r="AO263" s="40"/>
      <c r="AP263" s="42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</row>
    <row r="264" spans="1:468" x14ac:dyDescent="0.25">
      <c r="A264" s="41">
        <v>1</v>
      </c>
      <c r="B264" s="41">
        <v>4</v>
      </c>
      <c r="C264" s="41">
        <v>1</v>
      </c>
      <c r="D264" s="41" t="s">
        <v>113</v>
      </c>
      <c r="E264" s="40">
        <v>1</v>
      </c>
      <c r="F264" s="40"/>
      <c r="G264" s="40"/>
      <c r="H264" s="40"/>
      <c r="I264" s="40"/>
      <c r="J264" s="40"/>
      <c r="K264" s="40"/>
      <c r="L264" s="40"/>
      <c r="M264" s="41">
        <v>1</v>
      </c>
      <c r="N264" s="40" t="s">
        <v>266</v>
      </c>
      <c r="O264" s="40"/>
      <c r="P264" s="40"/>
      <c r="Q264" s="40"/>
      <c r="R264" s="40"/>
      <c r="S264" s="40" t="s">
        <v>1511</v>
      </c>
      <c r="T264" s="40"/>
      <c r="U264" s="42">
        <v>43762</v>
      </c>
      <c r="V264" s="40">
        <v>1</v>
      </c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>
        <v>1</v>
      </c>
      <c r="AI264" s="40">
        <v>100</v>
      </c>
      <c r="AJ264" s="40"/>
      <c r="AK264" s="40"/>
      <c r="AL264" s="40"/>
      <c r="AM264" s="40"/>
      <c r="AN264" s="40"/>
      <c r="AO264" s="40"/>
      <c r="AP264" s="42"/>
      <c r="AQ264" s="40"/>
      <c r="AR264" s="40"/>
      <c r="AS264" s="46"/>
      <c r="AT264" s="46"/>
      <c r="AU264" s="46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</row>
    <row r="265" spans="1:468" x14ac:dyDescent="0.25">
      <c r="A265" s="41">
        <v>1</v>
      </c>
      <c r="B265" s="41">
        <v>4</v>
      </c>
      <c r="C265" s="41">
        <v>1</v>
      </c>
      <c r="D265" s="41" t="s">
        <v>113</v>
      </c>
      <c r="E265" s="40">
        <v>1</v>
      </c>
      <c r="F265" s="40"/>
      <c r="G265" s="40"/>
      <c r="H265" s="40"/>
      <c r="I265" s="40"/>
      <c r="J265" s="40"/>
      <c r="K265" s="40"/>
      <c r="L265" s="40"/>
      <c r="M265" s="41">
        <v>1</v>
      </c>
      <c r="N265" s="40" t="s">
        <v>124</v>
      </c>
      <c r="O265" s="40"/>
      <c r="P265" s="40"/>
      <c r="Q265" s="40"/>
      <c r="R265" s="40"/>
      <c r="S265" s="40" t="s">
        <v>1512</v>
      </c>
      <c r="T265" s="40"/>
      <c r="U265" s="42">
        <v>43762</v>
      </c>
      <c r="V265" s="40">
        <v>1</v>
      </c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>
        <v>1</v>
      </c>
      <c r="AI265" s="40">
        <v>100</v>
      </c>
      <c r="AJ265" s="40"/>
      <c r="AK265" s="40"/>
      <c r="AL265" s="40"/>
      <c r="AM265" s="40"/>
      <c r="AN265" s="40"/>
      <c r="AO265" s="40"/>
      <c r="AP265" s="42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</row>
    <row r="266" spans="1:468" x14ac:dyDescent="0.25">
      <c r="A266" s="41">
        <v>1</v>
      </c>
      <c r="B266" s="41">
        <v>5</v>
      </c>
      <c r="C266" s="41">
        <v>1</v>
      </c>
      <c r="D266" s="41" t="s">
        <v>118</v>
      </c>
      <c r="E266" s="40">
        <v>1</v>
      </c>
      <c r="F266" s="40"/>
      <c r="G266" s="40"/>
      <c r="H266" s="40"/>
      <c r="I266" s="40"/>
      <c r="J266" s="40"/>
      <c r="K266" s="40"/>
      <c r="L266" s="40"/>
      <c r="M266" s="41">
        <v>1</v>
      </c>
      <c r="N266" s="40" t="s">
        <v>468</v>
      </c>
      <c r="O266" s="40"/>
      <c r="P266" s="42"/>
      <c r="Q266" s="42"/>
      <c r="R266" s="42"/>
      <c r="S266" s="40" t="s">
        <v>1513</v>
      </c>
      <c r="T266" s="40"/>
      <c r="U266" s="42">
        <v>43769</v>
      </c>
      <c r="V266" s="40">
        <v>1</v>
      </c>
      <c r="W266" s="40"/>
      <c r="X266" s="40"/>
      <c r="Y266" s="42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2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</row>
    <row r="267" spans="1:468" x14ac:dyDescent="0.25">
      <c r="A267" s="41">
        <v>1</v>
      </c>
      <c r="B267" s="41">
        <v>4</v>
      </c>
      <c r="C267" s="41">
        <v>1</v>
      </c>
      <c r="D267" s="185" t="s">
        <v>113</v>
      </c>
      <c r="E267" s="41">
        <v>1</v>
      </c>
      <c r="F267" s="40"/>
      <c r="G267" s="40"/>
      <c r="H267" s="40"/>
      <c r="I267" s="40"/>
      <c r="J267" s="40"/>
      <c r="K267" s="40"/>
      <c r="L267" s="40"/>
      <c r="M267" s="41">
        <v>1</v>
      </c>
      <c r="N267" s="40" t="s">
        <v>121</v>
      </c>
      <c r="O267" s="40"/>
      <c r="P267" s="40"/>
      <c r="Q267" s="40"/>
      <c r="R267" s="40"/>
      <c r="S267" s="40" t="s">
        <v>1514</v>
      </c>
      <c r="T267" s="40"/>
      <c r="U267" s="42">
        <v>43769</v>
      </c>
      <c r="V267" s="40">
        <v>1</v>
      </c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>
        <v>1</v>
      </c>
      <c r="AI267" s="40">
        <v>100</v>
      </c>
      <c r="AJ267" s="40"/>
      <c r="AK267" s="40"/>
      <c r="AL267" s="40"/>
      <c r="AM267" s="40"/>
      <c r="AN267" s="40"/>
      <c r="AO267" s="40"/>
      <c r="AP267" s="42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</row>
    <row r="268" spans="1:468" x14ac:dyDescent="0.25">
      <c r="A268" s="41">
        <v>1</v>
      </c>
      <c r="B268" s="41">
        <v>4</v>
      </c>
      <c r="C268" s="41">
        <v>1</v>
      </c>
      <c r="D268" s="185" t="s">
        <v>123</v>
      </c>
      <c r="E268" s="41">
        <v>1</v>
      </c>
      <c r="F268" s="40"/>
      <c r="G268" s="40"/>
      <c r="H268" s="40"/>
      <c r="I268" s="40"/>
      <c r="J268" s="40"/>
      <c r="K268" s="40"/>
      <c r="L268" s="40"/>
      <c r="M268" s="41">
        <v>1</v>
      </c>
      <c r="N268" s="40" t="s">
        <v>160</v>
      </c>
      <c r="O268" s="40"/>
      <c r="P268" s="40"/>
      <c r="Q268" s="40"/>
      <c r="R268" s="40"/>
      <c r="S268" s="40" t="s">
        <v>1548</v>
      </c>
      <c r="T268" s="40"/>
      <c r="U268" s="42">
        <v>43776</v>
      </c>
      <c r="V268" s="40">
        <v>1</v>
      </c>
      <c r="W268" s="40"/>
      <c r="X268" s="40"/>
      <c r="Y268" s="40"/>
      <c r="Z268" s="40">
        <v>3</v>
      </c>
      <c r="AA268" s="40"/>
      <c r="AB268" s="40"/>
      <c r="AC268" s="40"/>
      <c r="AD268" s="40"/>
      <c r="AE268" s="40"/>
      <c r="AF268" s="40"/>
      <c r="AG268" s="40"/>
      <c r="AH268" s="40"/>
      <c r="AI268" s="40">
        <v>200</v>
      </c>
      <c r="AJ268" s="40"/>
      <c r="AK268" s="40"/>
      <c r="AL268" s="40"/>
      <c r="AM268" s="40"/>
      <c r="AN268" s="40"/>
      <c r="AO268" s="40"/>
      <c r="AP268" s="42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</row>
    <row r="269" spans="1:468" x14ac:dyDescent="0.25">
      <c r="A269" s="41">
        <v>1</v>
      </c>
      <c r="B269" s="41">
        <v>5</v>
      </c>
      <c r="C269" s="41">
        <v>1</v>
      </c>
      <c r="D269" s="185" t="s">
        <v>118</v>
      </c>
      <c r="E269" s="41">
        <v>1</v>
      </c>
      <c r="F269" s="40"/>
      <c r="G269" s="40"/>
      <c r="H269" s="40"/>
      <c r="I269" s="40"/>
      <c r="J269" s="40"/>
      <c r="K269" s="40"/>
      <c r="L269" s="40"/>
      <c r="M269" s="41">
        <v>1</v>
      </c>
      <c r="N269" s="40" t="s">
        <v>1549</v>
      </c>
      <c r="O269" s="40"/>
      <c r="P269" s="40"/>
      <c r="Q269" s="40"/>
      <c r="R269" s="40"/>
      <c r="S269" s="46" t="s">
        <v>1550</v>
      </c>
      <c r="T269" s="46"/>
      <c r="U269" s="42">
        <v>43776</v>
      </c>
      <c r="V269" s="40">
        <v>1</v>
      </c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2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</row>
    <row r="270" spans="1:468" x14ac:dyDescent="0.25">
      <c r="A270" s="41">
        <v>1</v>
      </c>
      <c r="B270" s="41">
        <v>4</v>
      </c>
      <c r="C270" s="41">
        <v>1</v>
      </c>
      <c r="D270" s="185" t="s">
        <v>113</v>
      </c>
      <c r="E270" s="41">
        <v>1</v>
      </c>
      <c r="F270" s="40"/>
      <c r="G270" s="40"/>
      <c r="H270" s="40"/>
      <c r="I270" s="40"/>
      <c r="J270" s="40"/>
      <c r="K270" s="40"/>
      <c r="L270" s="40"/>
      <c r="M270" s="41">
        <v>1</v>
      </c>
      <c r="N270" s="40" t="s">
        <v>121</v>
      </c>
      <c r="O270" s="40"/>
      <c r="P270" s="40"/>
      <c r="Q270" s="40"/>
      <c r="R270" s="40"/>
      <c r="S270" s="40" t="s">
        <v>1551</v>
      </c>
      <c r="T270" s="40"/>
      <c r="U270" s="42">
        <v>43783</v>
      </c>
      <c r="V270" s="40">
        <v>1</v>
      </c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>
        <v>1</v>
      </c>
      <c r="AI270" s="40">
        <v>100</v>
      </c>
      <c r="AJ270" s="40"/>
      <c r="AK270" s="40"/>
      <c r="AL270" s="40"/>
      <c r="AM270" s="40"/>
      <c r="AN270" s="40"/>
      <c r="AO270" s="40"/>
      <c r="AP270" s="42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</row>
    <row r="271" spans="1:468" x14ac:dyDescent="0.25">
      <c r="A271" s="41">
        <v>1</v>
      </c>
      <c r="B271" s="41">
        <v>4</v>
      </c>
      <c r="C271" s="41">
        <v>1</v>
      </c>
      <c r="D271" s="185" t="s">
        <v>113</v>
      </c>
      <c r="E271" s="41">
        <v>1</v>
      </c>
      <c r="F271" s="40"/>
      <c r="G271" s="40"/>
      <c r="H271" s="40"/>
      <c r="I271" s="40"/>
      <c r="J271" s="40"/>
      <c r="K271" s="40"/>
      <c r="L271" s="40"/>
      <c r="M271" s="41">
        <v>1</v>
      </c>
      <c r="N271" s="40" t="s">
        <v>124</v>
      </c>
      <c r="O271" s="40"/>
      <c r="P271" s="40"/>
      <c r="Q271" s="40"/>
      <c r="R271" s="40"/>
      <c r="S271" s="40" t="s">
        <v>1552</v>
      </c>
      <c r="T271" s="40"/>
      <c r="U271" s="42">
        <v>43783</v>
      </c>
      <c r="V271" s="40">
        <v>1</v>
      </c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>
        <v>1</v>
      </c>
      <c r="AI271" s="40">
        <v>200</v>
      </c>
      <c r="AJ271" s="40"/>
      <c r="AK271" s="40"/>
      <c r="AL271" s="40"/>
      <c r="AM271" s="40"/>
      <c r="AN271" s="40"/>
      <c r="AO271" s="40"/>
      <c r="AP271" s="42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</row>
    <row r="272" spans="1:468" ht="30" x14ac:dyDescent="0.25">
      <c r="A272" s="41">
        <v>1</v>
      </c>
      <c r="B272" s="41">
        <v>1</v>
      </c>
      <c r="C272" s="41">
        <v>3</v>
      </c>
      <c r="D272" s="185" t="s">
        <v>123</v>
      </c>
      <c r="E272" s="41">
        <v>1</v>
      </c>
      <c r="F272" s="40"/>
      <c r="G272" s="40"/>
      <c r="H272" s="40"/>
      <c r="I272" s="40"/>
      <c r="J272" s="40"/>
      <c r="K272" s="40"/>
      <c r="L272" s="40"/>
      <c r="M272" s="41">
        <v>1</v>
      </c>
      <c r="N272" s="40" t="s">
        <v>127</v>
      </c>
      <c r="O272" s="40">
        <v>209</v>
      </c>
      <c r="P272" s="42">
        <v>43770</v>
      </c>
      <c r="Q272" s="42">
        <v>43770</v>
      </c>
      <c r="R272" s="42">
        <v>43709</v>
      </c>
      <c r="S272" s="46" t="s">
        <v>1553</v>
      </c>
      <c r="T272" s="40"/>
      <c r="U272" s="42">
        <v>43783</v>
      </c>
      <c r="V272" s="40">
        <v>1</v>
      </c>
      <c r="W272" s="40"/>
      <c r="X272" s="40" t="s">
        <v>1554</v>
      </c>
      <c r="Y272" s="42">
        <v>43781</v>
      </c>
      <c r="Z272" s="40">
        <v>4</v>
      </c>
      <c r="AA272" s="40"/>
      <c r="AB272" s="40"/>
      <c r="AC272" s="40"/>
      <c r="AD272" s="40"/>
      <c r="AE272" s="40"/>
      <c r="AF272" s="40"/>
      <c r="AG272" s="40"/>
      <c r="AH272" s="40"/>
      <c r="AI272" s="40">
        <v>700</v>
      </c>
      <c r="AJ272" s="40" t="s">
        <v>1555</v>
      </c>
      <c r="AK272" s="42">
        <v>43781</v>
      </c>
      <c r="AL272" s="42">
        <v>43910</v>
      </c>
      <c r="AM272" s="40"/>
      <c r="AN272" s="40"/>
      <c r="AO272" s="40"/>
      <c r="AP272" s="42"/>
      <c r="AQ272" s="40"/>
      <c r="AR272" s="40">
        <v>1</v>
      </c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</row>
    <row r="273" spans="1:468" x14ac:dyDescent="0.25">
      <c r="A273" s="41">
        <v>1</v>
      </c>
      <c r="B273" s="41">
        <v>5</v>
      </c>
      <c r="C273" s="41">
        <v>1</v>
      </c>
      <c r="D273" s="185" t="s">
        <v>112</v>
      </c>
      <c r="E273" s="41">
        <v>1</v>
      </c>
      <c r="F273" s="40"/>
      <c r="G273" s="40"/>
      <c r="H273" s="40"/>
      <c r="I273" s="40"/>
      <c r="J273" s="40"/>
      <c r="K273" s="40"/>
      <c r="L273" s="40"/>
      <c r="M273" s="41">
        <v>1</v>
      </c>
      <c r="N273" s="40" t="s">
        <v>270</v>
      </c>
      <c r="O273" s="40"/>
      <c r="P273" s="40"/>
      <c r="Q273" s="40"/>
      <c r="R273" s="40"/>
      <c r="S273" s="40" t="s">
        <v>1556</v>
      </c>
      <c r="T273" s="40"/>
      <c r="U273" s="42">
        <v>43790</v>
      </c>
      <c r="V273" s="40">
        <v>1</v>
      </c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2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</row>
    <row r="274" spans="1:468" x14ac:dyDescent="0.25">
      <c r="A274" s="41">
        <v>1</v>
      </c>
      <c r="B274" s="41">
        <v>5</v>
      </c>
      <c r="C274" s="41">
        <v>1</v>
      </c>
      <c r="D274" s="185" t="s">
        <v>118</v>
      </c>
      <c r="E274" s="41">
        <v>1</v>
      </c>
      <c r="F274" s="40"/>
      <c r="G274" s="40"/>
      <c r="H274" s="40"/>
      <c r="I274" s="40"/>
      <c r="J274" s="40"/>
      <c r="K274" s="40"/>
      <c r="L274" s="40"/>
      <c r="M274" s="41">
        <v>1</v>
      </c>
      <c r="N274" s="40" t="s">
        <v>727</v>
      </c>
      <c r="O274" s="40"/>
      <c r="P274" s="40"/>
      <c r="Q274" s="40"/>
      <c r="R274" s="40"/>
      <c r="S274" s="40" t="s">
        <v>1557</v>
      </c>
      <c r="T274" s="40"/>
      <c r="U274" s="42">
        <v>43790</v>
      </c>
      <c r="V274" s="40">
        <v>1</v>
      </c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2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</row>
    <row r="275" spans="1:468" x14ac:dyDescent="0.25">
      <c r="A275" s="41">
        <v>1</v>
      </c>
      <c r="B275" s="41">
        <v>4</v>
      </c>
      <c r="C275" s="41">
        <v>1</v>
      </c>
      <c r="D275" s="185" t="s">
        <v>113</v>
      </c>
      <c r="E275" s="41">
        <v>1</v>
      </c>
      <c r="F275" s="40"/>
      <c r="G275" s="40"/>
      <c r="H275" s="40"/>
      <c r="I275" s="40"/>
      <c r="J275" s="40"/>
      <c r="K275" s="40"/>
      <c r="L275" s="40"/>
      <c r="M275" s="41">
        <v>1</v>
      </c>
      <c r="N275" s="40" t="s">
        <v>910</v>
      </c>
      <c r="O275" s="40"/>
      <c r="P275" s="40"/>
      <c r="Q275" s="40"/>
      <c r="R275" s="40"/>
      <c r="S275" s="40" t="s">
        <v>1558</v>
      </c>
      <c r="T275" s="40"/>
      <c r="U275" s="42">
        <v>43790</v>
      </c>
      <c r="V275" s="40">
        <v>1</v>
      </c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>
        <v>1</v>
      </c>
      <c r="AI275" s="40"/>
      <c r="AJ275" s="40"/>
      <c r="AK275" s="40"/>
      <c r="AL275" s="40"/>
      <c r="AM275" s="40"/>
      <c r="AN275" s="40"/>
      <c r="AO275" s="40"/>
      <c r="AP275" s="42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</row>
    <row r="276" spans="1:468" x14ac:dyDescent="0.25">
      <c r="A276" s="41">
        <v>1</v>
      </c>
      <c r="B276" s="41">
        <v>4</v>
      </c>
      <c r="C276" s="41">
        <v>1</v>
      </c>
      <c r="D276" s="185" t="s">
        <v>203</v>
      </c>
      <c r="E276" s="41">
        <v>1</v>
      </c>
      <c r="F276" s="40"/>
      <c r="G276" s="40"/>
      <c r="H276" s="40"/>
      <c r="I276" s="40"/>
      <c r="J276" s="40"/>
      <c r="K276" s="40"/>
      <c r="L276" s="40"/>
      <c r="M276" s="41">
        <v>1</v>
      </c>
      <c r="N276" s="40" t="s">
        <v>121</v>
      </c>
      <c r="O276" s="40"/>
      <c r="P276" s="40"/>
      <c r="Q276" s="40"/>
      <c r="R276" s="40"/>
      <c r="S276" s="40" t="s">
        <v>1559</v>
      </c>
      <c r="T276" s="40"/>
      <c r="U276" s="42">
        <v>43797</v>
      </c>
      <c r="V276" s="40">
        <v>1</v>
      </c>
      <c r="W276" s="40"/>
      <c r="X276" s="40"/>
      <c r="Y276" s="40"/>
      <c r="Z276" s="40">
        <v>1</v>
      </c>
      <c r="AA276" s="40"/>
      <c r="AB276" s="40"/>
      <c r="AC276" s="40"/>
      <c r="AD276" s="40"/>
      <c r="AE276" s="40"/>
      <c r="AF276" s="40"/>
      <c r="AG276" s="40"/>
      <c r="AH276" s="40"/>
      <c r="AI276" s="40">
        <v>300</v>
      </c>
      <c r="AJ276" s="40"/>
      <c r="AK276" s="40"/>
      <c r="AL276" s="40"/>
      <c r="AM276" s="40"/>
      <c r="AN276" s="40"/>
      <c r="AO276" s="40"/>
      <c r="AP276" s="42">
        <v>43819</v>
      </c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</row>
    <row r="277" spans="1:468" x14ac:dyDescent="0.25">
      <c r="A277" s="41">
        <v>5</v>
      </c>
      <c r="B277" s="41">
        <v>3</v>
      </c>
      <c r="C277" s="41">
        <v>8</v>
      </c>
      <c r="D277" s="185" t="s">
        <v>147</v>
      </c>
      <c r="E277" s="41"/>
      <c r="F277" s="41"/>
      <c r="G277" s="41"/>
      <c r="H277" s="41"/>
      <c r="I277" s="41"/>
      <c r="J277" s="41"/>
      <c r="K277" s="41"/>
      <c r="L277" s="41"/>
      <c r="M277" s="41"/>
      <c r="N277" s="44" t="s">
        <v>148</v>
      </c>
      <c r="O277" s="41"/>
      <c r="P277" s="45"/>
      <c r="Q277" s="45"/>
      <c r="R277" s="45"/>
      <c r="S277" s="65" t="s">
        <v>1275</v>
      </c>
      <c r="T277" s="41"/>
      <c r="U277" s="45">
        <v>43489</v>
      </c>
      <c r="V277" s="41"/>
      <c r="W277" s="41"/>
      <c r="X277" s="47"/>
      <c r="Y277" s="45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>
        <v>589.29999999999995</v>
      </c>
      <c r="AJ277" s="41"/>
      <c r="AK277" s="45"/>
      <c r="AL277" s="48"/>
      <c r="AM277" s="41"/>
      <c r="AN277" s="41"/>
      <c r="AO277" s="45"/>
      <c r="AP277" s="48"/>
      <c r="AQ277" s="41"/>
      <c r="AR277" s="41"/>
      <c r="AS277" s="41"/>
      <c r="AT277" s="45"/>
      <c r="AU277" s="41"/>
      <c r="AV277" s="41"/>
      <c r="AW277" s="41"/>
      <c r="AX277" s="41"/>
      <c r="AY277" s="45"/>
      <c r="AZ277" s="41"/>
      <c r="BA277" s="41"/>
      <c r="BB277" s="41"/>
      <c r="BC277" s="41"/>
      <c r="BD277" s="41"/>
      <c r="BE277" s="45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5"/>
      <c r="BR277" s="41"/>
      <c r="BS277" s="41"/>
      <c r="BT277" s="41"/>
      <c r="BU277" s="41"/>
      <c r="BV277" s="41"/>
      <c r="BW277" s="41"/>
      <c r="BX277" s="41"/>
      <c r="BY277" s="41"/>
      <c r="BZ277" s="41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</row>
    <row r="278" spans="1:468" x14ac:dyDescent="0.25">
      <c r="A278" s="41">
        <v>1</v>
      </c>
      <c r="B278" s="41">
        <v>5</v>
      </c>
      <c r="C278" s="41">
        <v>3</v>
      </c>
      <c r="D278" s="185" t="s">
        <v>117</v>
      </c>
      <c r="E278" s="41"/>
      <c r="F278" s="41"/>
      <c r="G278" s="41"/>
      <c r="H278" s="41"/>
      <c r="I278" s="41"/>
      <c r="J278" s="41"/>
      <c r="K278" s="41"/>
      <c r="L278" s="41"/>
      <c r="M278" s="41"/>
      <c r="N278" s="44" t="s">
        <v>127</v>
      </c>
      <c r="O278" s="41"/>
      <c r="P278" s="45"/>
      <c r="Q278" s="45"/>
      <c r="R278" s="45"/>
      <c r="S278" s="41" t="s">
        <v>149</v>
      </c>
      <c r="T278" s="41"/>
      <c r="U278" s="45">
        <v>43489</v>
      </c>
      <c r="V278" s="41"/>
      <c r="W278" s="41"/>
      <c r="X278" s="47"/>
      <c r="Y278" s="45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5"/>
      <c r="AL278" s="48"/>
      <c r="AM278" s="41"/>
      <c r="AN278" s="41"/>
      <c r="AO278" s="45"/>
      <c r="AP278" s="48"/>
      <c r="AQ278" s="41"/>
      <c r="AR278" s="41"/>
      <c r="AS278" s="41"/>
      <c r="AT278" s="45"/>
      <c r="AU278" s="41"/>
      <c r="AV278" s="41"/>
      <c r="AW278" s="41"/>
      <c r="AX278" s="41"/>
      <c r="AY278" s="45"/>
      <c r="AZ278" s="41"/>
      <c r="BA278" s="41"/>
      <c r="BB278" s="41"/>
      <c r="BC278" s="41"/>
      <c r="BD278" s="41"/>
      <c r="BE278" s="45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5"/>
      <c r="BR278" s="41"/>
      <c r="BS278" s="41"/>
      <c r="BT278" s="41"/>
      <c r="BU278" s="41"/>
      <c r="BV278" s="41"/>
      <c r="BW278" s="41"/>
      <c r="BX278" s="41"/>
      <c r="BY278" s="41"/>
      <c r="BZ278" s="41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</row>
    <row r="279" spans="1:468" x14ac:dyDescent="0.25">
      <c r="A279" s="41">
        <v>4</v>
      </c>
      <c r="B279" s="41">
        <v>4</v>
      </c>
      <c r="C279" s="41">
        <v>4</v>
      </c>
      <c r="D279" s="185" t="s">
        <v>113</v>
      </c>
      <c r="E279" s="41">
        <v>1</v>
      </c>
      <c r="F279" s="41">
        <v>1</v>
      </c>
      <c r="G279" s="41">
        <v>1</v>
      </c>
      <c r="H279" s="41"/>
      <c r="I279" s="41"/>
      <c r="J279" s="41"/>
      <c r="K279" s="41">
        <v>1</v>
      </c>
      <c r="L279" s="41"/>
      <c r="M279" s="41">
        <v>1</v>
      </c>
      <c r="N279" s="44" t="s">
        <v>218</v>
      </c>
      <c r="O279" s="41"/>
      <c r="P279" s="45"/>
      <c r="Q279" s="45"/>
      <c r="R279" s="45"/>
      <c r="S279" s="41" t="s">
        <v>219</v>
      </c>
      <c r="T279" s="41"/>
      <c r="U279" s="45">
        <v>43496</v>
      </c>
      <c r="V279" s="41"/>
      <c r="W279" s="41">
        <v>1</v>
      </c>
      <c r="X279" s="47"/>
      <c r="Y279" s="45"/>
      <c r="Z279" s="41"/>
      <c r="AA279" s="41"/>
      <c r="AB279" s="41"/>
      <c r="AC279" s="41"/>
      <c r="AD279" s="41"/>
      <c r="AE279" s="41"/>
      <c r="AF279" s="41"/>
      <c r="AG279" s="41"/>
      <c r="AH279" s="185">
        <v>1</v>
      </c>
      <c r="AI279" s="41">
        <v>5698.8</v>
      </c>
      <c r="AJ279" s="41"/>
      <c r="AK279" s="45"/>
      <c r="AL279" s="48"/>
      <c r="AM279" s="41"/>
      <c r="AN279" s="41"/>
      <c r="AO279" s="45"/>
      <c r="AP279" s="48"/>
      <c r="AQ279" s="41"/>
      <c r="AR279" s="41"/>
      <c r="AS279" s="41"/>
      <c r="AT279" s="45"/>
      <c r="AU279" s="41"/>
      <c r="AV279" s="41"/>
      <c r="AW279" s="41"/>
      <c r="AX279" s="41"/>
      <c r="AY279" s="45"/>
      <c r="AZ279" s="41"/>
      <c r="BA279" s="41"/>
      <c r="BB279" s="41"/>
      <c r="BC279" s="41"/>
      <c r="BD279" s="41"/>
      <c r="BE279" s="45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5"/>
      <c r="BR279" s="41"/>
      <c r="BS279" s="41"/>
      <c r="BT279" s="41"/>
      <c r="BU279" s="41"/>
      <c r="BV279" s="41"/>
      <c r="BW279" s="41"/>
      <c r="BX279" s="41"/>
      <c r="BY279" s="41"/>
      <c r="BZ279" s="41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</row>
    <row r="280" spans="1:468" x14ac:dyDescent="0.25">
      <c r="A280" s="41">
        <v>4</v>
      </c>
      <c r="B280" s="41">
        <v>4</v>
      </c>
      <c r="C280" s="41">
        <v>1</v>
      </c>
      <c r="D280" s="185" t="s">
        <v>188</v>
      </c>
      <c r="E280" s="41">
        <v>1</v>
      </c>
      <c r="F280" s="41">
        <v>1</v>
      </c>
      <c r="G280" s="41">
        <v>1</v>
      </c>
      <c r="H280" s="41"/>
      <c r="I280" s="41"/>
      <c r="J280" s="41"/>
      <c r="K280" s="41">
        <v>1</v>
      </c>
      <c r="L280" s="41"/>
      <c r="M280" s="41">
        <v>2</v>
      </c>
      <c r="N280" s="44" t="s">
        <v>220</v>
      </c>
      <c r="O280" s="41"/>
      <c r="P280" s="45"/>
      <c r="Q280" s="45"/>
      <c r="R280" s="45"/>
      <c r="S280" s="41" t="s">
        <v>221</v>
      </c>
      <c r="T280" s="41"/>
      <c r="U280" s="45">
        <v>43496</v>
      </c>
      <c r="V280" s="41"/>
      <c r="W280" s="41">
        <v>1</v>
      </c>
      <c r="X280" s="47"/>
      <c r="Y280" s="45"/>
      <c r="Z280" s="41">
        <v>2</v>
      </c>
      <c r="AA280" s="41"/>
      <c r="AB280" s="41"/>
      <c r="AC280" s="41"/>
      <c r="AD280" s="41"/>
      <c r="AE280" s="41"/>
      <c r="AF280" s="41">
        <v>2</v>
      </c>
      <c r="AG280" s="41"/>
      <c r="AH280" s="185"/>
      <c r="AI280" s="41">
        <v>1085.3</v>
      </c>
      <c r="AJ280" s="41"/>
      <c r="AK280" s="45"/>
      <c r="AL280" s="48"/>
      <c r="AM280" s="41"/>
      <c r="AN280" s="41"/>
      <c r="AO280" s="45"/>
      <c r="AP280" s="48"/>
      <c r="AQ280" s="41"/>
      <c r="AR280" s="41"/>
      <c r="AS280" s="41"/>
      <c r="AT280" s="45"/>
      <c r="AU280" s="41"/>
      <c r="AV280" s="41"/>
      <c r="AW280" s="41"/>
      <c r="AX280" s="41"/>
      <c r="AY280" s="45"/>
      <c r="AZ280" s="41"/>
      <c r="BA280" s="41"/>
      <c r="BB280" s="41"/>
      <c r="BC280" s="41"/>
      <c r="BD280" s="41"/>
      <c r="BE280" s="45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5"/>
      <c r="BR280" s="41"/>
      <c r="BS280" s="41"/>
      <c r="BT280" s="41"/>
      <c r="BU280" s="41"/>
      <c r="BV280" s="41"/>
      <c r="BW280" s="41"/>
      <c r="BX280" s="41"/>
      <c r="BY280" s="41"/>
      <c r="BZ280" s="41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</row>
    <row r="281" spans="1:468" x14ac:dyDescent="0.25">
      <c r="A281" s="41">
        <v>4</v>
      </c>
      <c r="B281" s="41">
        <v>4</v>
      </c>
      <c r="C281" s="41">
        <v>1</v>
      </c>
      <c r="D281" s="185" t="s">
        <v>188</v>
      </c>
      <c r="E281" s="41">
        <v>1</v>
      </c>
      <c r="F281" s="41">
        <v>1</v>
      </c>
      <c r="G281" s="41">
        <v>1</v>
      </c>
      <c r="H281" s="41"/>
      <c r="I281" s="41"/>
      <c r="J281" s="41"/>
      <c r="K281" s="41">
        <v>1</v>
      </c>
      <c r="L281" s="41"/>
      <c r="M281" s="41">
        <v>1</v>
      </c>
      <c r="N281" s="44" t="s">
        <v>115</v>
      </c>
      <c r="O281" s="41"/>
      <c r="P281" s="45"/>
      <c r="Q281" s="45"/>
      <c r="R281" s="45"/>
      <c r="S281" s="41" t="s">
        <v>222</v>
      </c>
      <c r="T281" s="41"/>
      <c r="U281" s="45">
        <v>43496</v>
      </c>
      <c r="V281" s="41"/>
      <c r="W281" s="41">
        <v>1</v>
      </c>
      <c r="X281" s="47"/>
      <c r="Y281" s="45"/>
      <c r="Z281" s="41">
        <v>2</v>
      </c>
      <c r="AA281" s="41"/>
      <c r="AB281" s="41"/>
      <c r="AC281" s="41"/>
      <c r="AD281" s="41"/>
      <c r="AE281" s="41"/>
      <c r="AF281" s="41">
        <v>2</v>
      </c>
      <c r="AG281" s="41"/>
      <c r="AH281" s="185"/>
      <c r="AI281" s="41">
        <v>1479.3</v>
      </c>
      <c r="AJ281" s="41"/>
      <c r="AK281" s="45"/>
      <c r="AL281" s="48"/>
      <c r="AM281" s="41"/>
      <c r="AN281" s="41"/>
      <c r="AO281" s="45"/>
      <c r="AP281" s="48"/>
      <c r="AQ281" s="41"/>
      <c r="AR281" s="41"/>
      <c r="AS281" s="41"/>
      <c r="AT281" s="45"/>
      <c r="AU281" s="41"/>
      <c r="AV281" s="41"/>
      <c r="AW281" s="41"/>
      <c r="AX281" s="41"/>
      <c r="AY281" s="45"/>
      <c r="AZ281" s="41"/>
      <c r="BA281" s="41"/>
      <c r="BB281" s="41"/>
      <c r="BC281" s="41"/>
      <c r="BD281" s="41"/>
      <c r="BE281" s="45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5"/>
      <c r="BR281" s="41"/>
      <c r="BS281" s="41"/>
      <c r="BT281" s="41"/>
      <c r="BU281" s="41"/>
      <c r="BV281" s="41"/>
      <c r="BW281" s="41"/>
      <c r="BX281" s="41"/>
      <c r="BY281" s="41"/>
      <c r="BZ281" s="4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</row>
    <row r="282" spans="1:468" x14ac:dyDescent="0.25">
      <c r="A282" s="41">
        <v>4</v>
      </c>
      <c r="B282" s="41">
        <v>4</v>
      </c>
      <c r="C282" s="41">
        <v>2</v>
      </c>
      <c r="D282" s="185" t="s">
        <v>188</v>
      </c>
      <c r="E282" s="41">
        <v>1</v>
      </c>
      <c r="F282" s="41">
        <v>1</v>
      </c>
      <c r="G282" s="41">
        <v>1</v>
      </c>
      <c r="H282" s="41"/>
      <c r="I282" s="41"/>
      <c r="J282" s="41"/>
      <c r="K282" s="41">
        <v>1</v>
      </c>
      <c r="L282" s="41"/>
      <c r="M282" s="41">
        <v>1</v>
      </c>
      <c r="N282" s="44" t="s">
        <v>171</v>
      </c>
      <c r="O282" s="41"/>
      <c r="P282" s="45"/>
      <c r="Q282" s="45"/>
      <c r="R282" s="45"/>
      <c r="S282" s="41" t="s">
        <v>223</v>
      </c>
      <c r="T282" s="41"/>
      <c r="U282" s="45">
        <v>43496</v>
      </c>
      <c r="V282" s="41"/>
      <c r="W282" s="41">
        <v>1</v>
      </c>
      <c r="X282" s="47"/>
      <c r="Y282" s="45"/>
      <c r="Z282" s="41">
        <v>1</v>
      </c>
      <c r="AA282" s="41"/>
      <c r="AB282" s="41">
        <v>1</v>
      </c>
      <c r="AC282" s="41"/>
      <c r="AD282" s="41"/>
      <c r="AE282" s="41"/>
      <c r="AF282" s="41">
        <v>2</v>
      </c>
      <c r="AG282" s="41"/>
      <c r="AH282" s="185"/>
      <c r="AI282" s="41">
        <v>6589.3</v>
      </c>
      <c r="AJ282" s="41"/>
      <c r="AK282" s="45"/>
      <c r="AL282" s="48"/>
      <c r="AM282" s="41"/>
      <c r="AN282" s="41"/>
      <c r="AO282" s="45"/>
      <c r="AP282" s="48"/>
      <c r="AQ282" s="41"/>
      <c r="AR282" s="41"/>
      <c r="AS282" s="41"/>
      <c r="AT282" s="45"/>
      <c r="AU282" s="41"/>
      <c r="AV282" s="41"/>
      <c r="AW282" s="41"/>
      <c r="AX282" s="41"/>
      <c r="AY282" s="45"/>
      <c r="AZ282" s="41"/>
      <c r="BA282" s="41"/>
      <c r="BB282" s="41"/>
      <c r="BC282" s="41"/>
      <c r="BD282" s="41"/>
      <c r="BE282" s="45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5"/>
      <c r="BR282" s="41"/>
      <c r="BS282" s="41"/>
      <c r="BT282" s="41"/>
      <c r="BU282" s="41"/>
      <c r="BV282" s="41"/>
      <c r="BW282" s="41"/>
      <c r="BX282" s="41"/>
      <c r="BY282" s="41"/>
      <c r="BZ282" s="41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</row>
    <row r="283" spans="1:468" x14ac:dyDescent="0.25">
      <c r="A283" s="41">
        <v>4</v>
      </c>
      <c r="B283" s="41">
        <v>4</v>
      </c>
      <c r="C283" s="41">
        <v>1</v>
      </c>
      <c r="D283" s="185" t="s">
        <v>188</v>
      </c>
      <c r="E283" s="41">
        <v>1</v>
      </c>
      <c r="F283" s="41">
        <v>1</v>
      </c>
      <c r="G283" s="41">
        <v>1</v>
      </c>
      <c r="H283" s="41"/>
      <c r="I283" s="41"/>
      <c r="J283" s="41"/>
      <c r="K283" s="41">
        <v>1</v>
      </c>
      <c r="L283" s="41"/>
      <c r="M283" s="41">
        <v>1</v>
      </c>
      <c r="N283" s="44" t="s">
        <v>224</v>
      </c>
      <c r="O283" s="41"/>
      <c r="P283" s="45"/>
      <c r="Q283" s="45"/>
      <c r="R283" s="45"/>
      <c r="S283" s="41" t="s">
        <v>225</v>
      </c>
      <c r="T283" s="41"/>
      <c r="U283" s="45">
        <v>43496</v>
      </c>
      <c r="V283" s="41"/>
      <c r="W283" s="41">
        <v>1</v>
      </c>
      <c r="X283" s="47"/>
      <c r="Y283" s="45"/>
      <c r="Z283" s="41">
        <v>3</v>
      </c>
      <c r="AA283" s="41"/>
      <c r="AB283" s="41"/>
      <c r="AC283" s="41"/>
      <c r="AD283" s="41"/>
      <c r="AE283" s="41"/>
      <c r="AF283" s="41">
        <v>3</v>
      </c>
      <c r="AG283" s="41"/>
      <c r="AH283" s="185"/>
      <c r="AI283" s="41">
        <v>1312.36</v>
      </c>
      <c r="AJ283" s="41"/>
      <c r="AK283" s="45"/>
      <c r="AL283" s="48"/>
      <c r="AM283" s="41"/>
      <c r="AN283" s="41"/>
      <c r="AO283" s="45"/>
      <c r="AP283" s="48"/>
      <c r="AQ283" s="41"/>
      <c r="AR283" s="41"/>
      <c r="AS283" s="41"/>
      <c r="AT283" s="45"/>
      <c r="AU283" s="41"/>
      <c r="AV283" s="41"/>
      <c r="AW283" s="41"/>
      <c r="AX283" s="41"/>
      <c r="AY283" s="45"/>
      <c r="AZ283" s="41"/>
      <c r="BA283" s="41"/>
      <c r="BB283" s="41"/>
      <c r="BC283" s="41"/>
      <c r="BD283" s="41"/>
      <c r="BE283" s="45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5"/>
      <c r="BR283" s="41"/>
      <c r="BS283" s="41"/>
      <c r="BT283" s="41"/>
      <c r="BU283" s="41"/>
      <c r="BV283" s="41"/>
      <c r="BW283" s="41"/>
      <c r="BX283" s="41"/>
      <c r="BY283" s="41"/>
      <c r="BZ283" s="41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</row>
    <row r="284" spans="1:468" x14ac:dyDescent="0.25">
      <c r="A284" s="41">
        <v>4</v>
      </c>
      <c r="B284" s="41">
        <v>4</v>
      </c>
      <c r="C284" s="41">
        <v>3</v>
      </c>
      <c r="D284" s="185" t="s">
        <v>188</v>
      </c>
      <c r="E284" s="41">
        <v>1</v>
      </c>
      <c r="F284" s="41">
        <v>1</v>
      </c>
      <c r="G284" s="41">
        <v>1</v>
      </c>
      <c r="H284" s="41"/>
      <c r="I284" s="41"/>
      <c r="J284" s="41"/>
      <c r="K284" s="41">
        <v>1</v>
      </c>
      <c r="L284" s="41"/>
      <c r="M284" s="41">
        <v>1</v>
      </c>
      <c r="N284" s="44" t="s">
        <v>226</v>
      </c>
      <c r="O284" s="41"/>
      <c r="P284" s="45"/>
      <c r="Q284" s="45"/>
      <c r="R284" s="45"/>
      <c r="S284" s="41" t="s">
        <v>227</v>
      </c>
      <c r="T284" s="41"/>
      <c r="U284" s="45">
        <v>43496</v>
      </c>
      <c r="V284" s="41"/>
      <c r="W284" s="41">
        <v>1</v>
      </c>
      <c r="X284" s="47"/>
      <c r="Y284" s="45"/>
      <c r="Z284" s="41">
        <v>3</v>
      </c>
      <c r="AA284" s="41"/>
      <c r="AB284" s="41">
        <v>3</v>
      </c>
      <c r="AC284" s="41"/>
      <c r="AD284" s="41"/>
      <c r="AE284" s="41"/>
      <c r="AF284" s="41"/>
      <c r="AG284" s="41"/>
      <c r="AH284" s="185"/>
      <c r="AI284" s="41">
        <v>1012.4</v>
      </c>
      <c r="AJ284" s="41"/>
      <c r="AK284" s="45"/>
      <c r="AL284" s="48"/>
      <c r="AM284" s="41"/>
      <c r="AN284" s="41"/>
      <c r="AO284" s="45"/>
      <c r="AP284" s="48"/>
      <c r="AQ284" s="41"/>
      <c r="AR284" s="41"/>
      <c r="AS284" s="41"/>
      <c r="AT284" s="45"/>
      <c r="AU284" s="41"/>
      <c r="AV284" s="41"/>
      <c r="AW284" s="41"/>
      <c r="AX284" s="41"/>
      <c r="AY284" s="45"/>
      <c r="AZ284" s="41"/>
      <c r="BA284" s="41"/>
      <c r="BB284" s="41"/>
      <c r="BC284" s="41"/>
      <c r="BD284" s="41"/>
      <c r="BE284" s="45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5"/>
      <c r="BR284" s="41"/>
      <c r="BS284" s="41"/>
      <c r="BT284" s="41"/>
      <c r="BU284" s="41"/>
      <c r="BV284" s="41"/>
      <c r="BW284" s="41"/>
      <c r="BX284" s="41"/>
      <c r="BY284" s="41"/>
      <c r="BZ284" s="41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</row>
    <row r="285" spans="1:468" x14ac:dyDescent="0.25">
      <c r="A285" s="41">
        <v>1</v>
      </c>
      <c r="B285" s="41">
        <v>5</v>
      </c>
      <c r="C285" s="41">
        <v>1</v>
      </c>
      <c r="D285" s="185" t="s">
        <v>118</v>
      </c>
      <c r="E285" s="41"/>
      <c r="F285" s="41"/>
      <c r="G285" s="41"/>
      <c r="H285" s="41"/>
      <c r="I285" s="41"/>
      <c r="J285" s="41"/>
      <c r="K285" s="41"/>
      <c r="L285" s="41"/>
      <c r="M285" s="41">
        <v>1</v>
      </c>
      <c r="N285" s="44" t="s">
        <v>288</v>
      </c>
      <c r="O285" s="41"/>
      <c r="P285" s="45"/>
      <c r="Q285" s="45"/>
      <c r="R285" s="45"/>
      <c r="S285" s="41" t="s">
        <v>289</v>
      </c>
      <c r="T285" s="41"/>
      <c r="U285" s="45">
        <v>43503</v>
      </c>
      <c r="V285" s="41">
        <v>1</v>
      </c>
      <c r="W285" s="41"/>
      <c r="X285" s="47"/>
      <c r="Y285" s="45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>
        <v>1476.3</v>
      </c>
      <c r="AJ285" s="41"/>
      <c r="AK285" s="45"/>
      <c r="AL285" s="48"/>
      <c r="AM285" s="41"/>
      <c r="AN285" s="41"/>
      <c r="AO285" s="45"/>
      <c r="AP285" s="48"/>
      <c r="AQ285" s="41"/>
      <c r="AR285" s="41"/>
      <c r="AS285" s="41"/>
      <c r="AT285" s="45"/>
      <c r="AU285" s="41"/>
      <c r="AV285" s="41"/>
      <c r="AW285" s="41"/>
      <c r="AX285" s="41"/>
      <c r="AY285" s="45"/>
      <c r="AZ285" s="41"/>
      <c r="BA285" s="41"/>
      <c r="BB285" s="41"/>
      <c r="BC285" s="41"/>
      <c r="BD285" s="41"/>
      <c r="BE285" s="45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5"/>
      <c r="BR285" s="41"/>
      <c r="BS285" s="41"/>
      <c r="BT285" s="41"/>
      <c r="BU285" s="41"/>
      <c r="BV285" s="41"/>
      <c r="BW285" s="41"/>
      <c r="BX285" s="41"/>
      <c r="BY285" s="41"/>
      <c r="BZ285" s="41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</row>
    <row r="286" spans="1:468" x14ac:dyDescent="0.25">
      <c r="A286" s="41">
        <v>1</v>
      </c>
      <c r="B286" s="41">
        <v>4</v>
      </c>
      <c r="C286" s="41">
        <v>1</v>
      </c>
      <c r="D286" s="185" t="s">
        <v>248</v>
      </c>
      <c r="E286" s="41">
        <v>1</v>
      </c>
      <c r="F286" s="41"/>
      <c r="G286" s="41"/>
      <c r="H286" s="41"/>
      <c r="I286" s="41">
        <v>1</v>
      </c>
      <c r="J286" s="41"/>
      <c r="K286" s="41"/>
      <c r="L286" s="41"/>
      <c r="M286" s="41">
        <v>1</v>
      </c>
      <c r="N286" s="44" t="s">
        <v>218</v>
      </c>
      <c r="O286" s="41"/>
      <c r="P286" s="45"/>
      <c r="Q286" s="45"/>
      <c r="R286" s="45"/>
      <c r="S286" s="41" t="s">
        <v>290</v>
      </c>
      <c r="T286" s="41"/>
      <c r="U286" s="45">
        <v>43503</v>
      </c>
      <c r="V286" s="41">
        <v>1</v>
      </c>
      <c r="W286" s="41"/>
      <c r="X286" s="47" t="s">
        <v>291</v>
      </c>
      <c r="Y286" s="45">
        <v>43497</v>
      </c>
      <c r="Z286" s="41"/>
      <c r="AA286" s="41"/>
      <c r="AB286" s="41"/>
      <c r="AC286" s="41"/>
      <c r="AD286" s="41">
        <v>1</v>
      </c>
      <c r="AE286" s="41"/>
      <c r="AF286" s="41"/>
      <c r="AG286" s="41"/>
      <c r="AH286" s="185"/>
      <c r="AI286" s="41">
        <v>214.9</v>
      </c>
      <c r="AJ286" s="41"/>
      <c r="AK286" s="45"/>
      <c r="AL286" s="48"/>
      <c r="AM286" s="41"/>
      <c r="AN286" s="67" t="s">
        <v>528</v>
      </c>
      <c r="AO286" s="68">
        <v>43503</v>
      </c>
      <c r="AP286" s="150">
        <v>43511</v>
      </c>
      <c r="AQ286" s="41">
        <v>1</v>
      </c>
      <c r="AR286" s="41"/>
      <c r="AS286" s="41"/>
      <c r="AT286" s="45"/>
      <c r="AU286" s="41"/>
      <c r="AV286" s="41"/>
      <c r="AW286" s="41"/>
      <c r="AX286" s="41"/>
      <c r="AY286" s="45"/>
      <c r="AZ286" s="41"/>
      <c r="BA286" s="41"/>
      <c r="BB286" s="41"/>
      <c r="BC286" s="41"/>
      <c r="BD286" s="41"/>
      <c r="BE286" s="45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5"/>
      <c r="BR286" s="41"/>
      <c r="BS286" s="41"/>
      <c r="BT286" s="41"/>
      <c r="BU286" s="41"/>
      <c r="BV286" s="41"/>
      <c r="BW286" s="41"/>
      <c r="BX286" s="41"/>
      <c r="BY286" s="41"/>
      <c r="BZ286" s="41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</row>
    <row r="287" spans="1:468" x14ac:dyDescent="0.25">
      <c r="A287" s="41">
        <v>4</v>
      </c>
      <c r="B287" s="41">
        <v>5</v>
      </c>
      <c r="C287" s="41"/>
      <c r="D287" s="185" t="s">
        <v>117</v>
      </c>
      <c r="E287" s="41"/>
      <c r="F287" s="41"/>
      <c r="G287" s="41"/>
      <c r="H287" s="41"/>
      <c r="I287" s="41"/>
      <c r="J287" s="41"/>
      <c r="K287" s="41"/>
      <c r="L287" s="41"/>
      <c r="M287" s="41"/>
      <c r="N287" s="44" t="s">
        <v>292</v>
      </c>
      <c r="O287" s="41"/>
      <c r="P287" s="45"/>
      <c r="Q287" s="45"/>
      <c r="R287" s="45"/>
      <c r="S287" s="41" t="s">
        <v>293</v>
      </c>
      <c r="T287" s="41"/>
      <c r="U287" s="45">
        <v>43510</v>
      </c>
      <c r="V287" s="41">
        <v>1</v>
      </c>
      <c r="W287" s="41"/>
      <c r="X287" s="47"/>
      <c r="Y287" s="45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5"/>
      <c r="AL287" s="48"/>
      <c r="AM287" s="41"/>
      <c r="AN287" s="41"/>
      <c r="AO287" s="45"/>
      <c r="AP287" s="48"/>
      <c r="AQ287" s="41"/>
      <c r="AR287" s="41"/>
      <c r="AS287" s="41"/>
      <c r="AT287" s="45"/>
      <c r="AU287" s="41"/>
      <c r="AV287" s="41"/>
      <c r="AW287" s="41"/>
      <c r="AX287" s="41"/>
      <c r="AY287" s="45"/>
      <c r="AZ287" s="41"/>
      <c r="BA287" s="41"/>
      <c r="BB287" s="41"/>
      <c r="BC287" s="41"/>
      <c r="BD287" s="41"/>
      <c r="BE287" s="45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5"/>
      <c r="BR287" s="41"/>
      <c r="BS287" s="41"/>
      <c r="BT287" s="41"/>
      <c r="BU287" s="41"/>
      <c r="BV287" s="41"/>
      <c r="BW287" s="41"/>
      <c r="BX287" s="41"/>
      <c r="BY287" s="41"/>
      <c r="BZ287" s="41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</row>
    <row r="288" spans="1:468" x14ac:dyDescent="0.25">
      <c r="A288" s="41">
        <v>1</v>
      </c>
      <c r="B288" s="41">
        <v>5</v>
      </c>
      <c r="C288" s="41"/>
      <c r="D288" s="185" t="s">
        <v>112</v>
      </c>
      <c r="E288" s="41"/>
      <c r="F288" s="41"/>
      <c r="G288" s="41"/>
      <c r="H288" s="41"/>
      <c r="I288" s="41"/>
      <c r="J288" s="41"/>
      <c r="K288" s="41"/>
      <c r="L288" s="41"/>
      <c r="M288" s="41"/>
      <c r="N288" s="44" t="s">
        <v>127</v>
      </c>
      <c r="O288" s="41"/>
      <c r="P288" s="45"/>
      <c r="Q288" s="45"/>
      <c r="R288" s="45"/>
      <c r="S288" s="41" t="s">
        <v>294</v>
      </c>
      <c r="T288" s="41"/>
      <c r="U288" s="45">
        <v>43510</v>
      </c>
      <c r="V288" s="41">
        <v>1</v>
      </c>
      <c r="W288" s="41"/>
      <c r="X288" s="47"/>
      <c r="Y288" s="45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5"/>
      <c r="AL288" s="48"/>
      <c r="AM288" s="41"/>
      <c r="AN288" s="41"/>
      <c r="AO288" s="45"/>
      <c r="AP288" s="48"/>
      <c r="AQ288" s="41"/>
      <c r="AR288" s="41"/>
      <c r="AS288" s="41"/>
      <c r="AT288" s="45"/>
      <c r="AU288" s="41"/>
      <c r="AV288" s="41"/>
      <c r="AW288" s="41"/>
      <c r="AX288" s="41"/>
      <c r="AY288" s="45"/>
      <c r="AZ288" s="41"/>
      <c r="BA288" s="41"/>
      <c r="BB288" s="41"/>
      <c r="BC288" s="41"/>
      <c r="BD288" s="41"/>
      <c r="BE288" s="45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5"/>
      <c r="BR288" s="41"/>
      <c r="BS288" s="41"/>
      <c r="BT288" s="41"/>
      <c r="BU288" s="41"/>
      <c r="BV288" s="41"/>
      <c r="BW288" s="41"/>
      <c r="BX288" s="41"/>
      <c r="BY288" s="41"/>
      <c r="BZ288" s="41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</row>
    <row r="289" spans="1:468" x14ac:dyDescent="0.25">
      <c r="A289" s="41">
        <v>1</v>
      </c>
      <c r="B289" s="41">
        <v>4</v>
      </c>
      <c r="C289" s="41">
        <v>1</v>
      </c>
      <c r="D289" s="185" t="s">
        <v>113</v>
      </c>
      <c r="E289" s="41">
        <v>1</v>
      </c>
      <c r="F289" s="41">
        <v>1</v>
      </c>
      <c r="G289" s="41">
        <v>1</v>
      </c>
      <c r="H289" s="41"/>
      <c r="I289" s="41"/>
      <c r="J289" s="41"/>
      <c r="K289" s="41"/>
      <c r="L289" s="41"/>
      <c r="M289" s="41">
        <v>1</v>
      </c>
      <c r="N289" s="44" t="s">
        <v>218</v>
      </c>
      <c r="O289" s="41"/>
      <c r="P289" s="45"/>
      <c r="Q289" s="45"/>
      <c r="R289" s="45"/>
      <c r="S289" s="41" t="s">
        <v>295</v>
      </c>
      <c r="T289" s="41"/>
      <c r="U289" s="45">
        <v>43510</v>
      </c>
      <c r="V289" s="41">
        <v>1</v>
      </c>
      <c r="W289" s="41"/>
      <c r="X289" s="47" t="s">
        <v>296</v>
      </c>
      <c r="Y289" s="45">
        <v>43504</v>
      </c>
      <c r="Z289" s="41"/>
      <c r="AA289" s="41"/>
      <c r="AB289" s="41"/>
      <c r="AC289" s="41"/>
      <c r="AD289" s="41"/>
      <c r="AE289" s="41"/>
      <c r="AF289" s="41"/>
      <c r="AG289" s="41"/>
      <c r="AH289" s="185">
        <v>1</v>
      </c>
      <c r="AI289" s="41">
        <v>1058.5999999999999</v>
      </c>
      <c r="AJ289" s="41"/>
      <c r="AK289" s="45"/>
      <c r="AL289" s="48"/>
      <c r="AM289" s="41"/>
      <c r="AN289" s="41"/>
      <c r="AO289" s="45"/>
      <c r="AP289" s="48"/>
      <c r="AQ289" s="41"/>
      <c r="AR289" s="41"/>
      <c r="AS289" s="41"/>
      <c r="AT289" s="45"/>
      <c r="AU289" s="41"/>
      <c r="AV289" s="41"/>
      <c r="AW289" s="41"/>
      <c r="AX289" s="41"/>
      <c r="AY289" s="45"/>
      <c r="AZ289" s="41"/>
      <c r="BA289" s="41"/>
      <c r="BB289" s="41"/>
      <c r="BC289" s="41"/>
      <c r="BD289" s="41"/>
      <c r="BE289" s="45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5"/>
      <c r="BR289" s="41"/>
      <c r="BS289" s="41"/>
      <c r="BT289" s="41"/>
      <c r="BU289" s="41"/>
      <c r="BV289" s="41"/>
      <c r="BW289" s="41"/>
      <c r="BX289" s="41"/>
      <c r="BY289" s="41"/>
      <c r="BZ289" s="41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</row>
    <row r="290" spans="1:468" x14ac:dyDescent="0.25">
      <c r="A290" s="41">
        <v>1</v>
      </c>
      <c r="B290" s="41">
        <v>5</v>
      </c>
      <c r="C290" s="41"/>
      <c r="D290" s="185" t="s">
        <v>112</v>
      </c>
      <c r="E290" s="41"/>
      <c r="F290" s="41"/>
      <c r="G290" s="41"/>
      <c r="H290" s="41"/>
      <c r="I290" s="41"/>
      <c r="J290" s="41"/>
      <c r="K290" s="41"/>
      <c r="L290" s="41"/>
      <c r="M290" s="41"/>
      <c r="N290" s="44" t="s">
        <v>115</v>
      </c>
      <c r="O290" s="41"/>
      <c r="P290" s="45"/>
      <c r="Q290" s="45"/>
      <c r="R290" s="45"/>
      <c r="S290" s="41" t="s">
        <v>297</v>
      </c>
      <c r="T290" s="41"/>
      <c r="U290" s="45">
        <v>43510</v>
      </c>
      <c r="V290" s="41">
        <v>1</v>
      </c>
      <c r="W290" s="41"/>
      <c r="X290" s="47"/>
      <c r="Y290" s="45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5"/>
      <c r="AL290" s="48"/>
      <c r="AM290" s="41"/>
      <c r="AN290" s="41"/>
      <c r="AO290" s="45"/>
      <c r="AP290" s="48"/>
      <c r="AQ290" s="41"/>
      <c r="AR290" s="41"/>
      <c r="AS290" s="41"/>
      <c r="AT290" s="45"/>
      <c r="AU290" s="41"/>
      <c r="AV290" s="41"/>
      <c r="AW290" s="41"/>
      <c r="AX290" s="41"/>
      <c r="AY290" s="45"/>
      <c r="AZ290" s="41"/>
      <c r="BA290" s="41"/>
      <c r="BB290" s="41"/>
      <c r="BC290" s="41"/>
      <c r="BD290" s="41"/>
      <c r="BE290" s="45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5"/>
      <c r="BR290" s="41"/>
      <c r="BS290" s="41"/>
      <c r="BT290" s="41"/>
      <c r="BU290" s="41"/>
      <c r="BV290" s="41"/>
      <c r="BW290" s="41"/>
      <c r="BX290" s="41"/>
      <c r="BY290" s="41"/>
      <c r="BZ290" s="41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</row>
    <row r="291" spans="1:468" x14ac:dyDescent="0.25">
      <c r="A291" s="41">
        <v>1</v>
      </c>
      <c r="B291" s="41">
        <v>5</v>
      </c>
      <c r="C291" s="41"/>
      <c r="D291" s="185" t="s">
        <v>117</v>
      </c>
      <c r="E291" s="41"/>
      <c r="F291" s="41"/>
      <c r="G291" s="41"/>
      <c r="H291" s="41"/>
      <c r="I291" s="41"/>
      <c r="J291" s="41"/>
      <c r="K291" s="41"/>
      <c r="L291" s="41"/>
      <c r="M291" s="41"/>
      <c r="N291" s="44" t="s">
        <v>148</v>
      </c>
      <c r="O291" s="41"/>
      <c r="P291" s="45"/>
      <c r="Q291" s="45"/>
      <c r="R291" s="45"/>
      <c r="S291" s="41" t="s">
        <v>298</v>
      </c>
      <c r="T291" s="41"/>
      <c r="U291" s="45">
        <v>43510</v>
      </c>
      <c r="V291" s="41"/>
      <c r="W291" s="41">
        <v>1</v>
      </c>
      <c r="X291" s="47"/>
      <c r="Y291" s="45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5"/>
      <c r="AL291" s="48"/>
      <c r="AM291" s="41"/>
      <c r="AN291" s="41"/>
      <c r="AO291" s="45"/>
      <c r="AP291" s="48"/>
      <c r="AQ291" s="41"/>
      <c r="AR291" s="41"/>
      <c r="AS291" s="41"/>
      <c r="AT291" s="45"/>
      <c r="AU291" s="41"/>
      <c r="AV291" s="41"/>
      <c r="AW291" s="41"/>
      <c r="AX291" s="41"/>
      <c r="AY291" s="45"/>
      <c r="AZ291" s="41"/>
      <c r="BA291" s="41"/>
      <c r="BB291" s="41"/>
      <c r="BC291" s="41"/>
      <c r="BD291" s="41"/>
      <c r="BE291" s="45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5"/>
      <c r="BR291" s="41"/>
      <c r="BS291" s="41"/>
      <c r="BT291" s="41"/>
      <c r="BU291" s="41"/>
      <c r="BV291" s="41"/>
      <c r="BW291" s="41"/>
      <c r="BX291" s="41"/>
      <c r="BY291" s="41"/>
      <c r="BZ291" s="4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</row>
    <row r="292" spans="1:468" x14ac:dyDescent="0.25">
      <c r="A292" s="41">
        <v>3</v>
      </c>
      <c r="B292" s="41">
        <v>1</v>
      </c>
      <c r="C292" s="41">
        <v>1</v>
      </c>
      <c r="D292" s="185" t="s">
        <v>113</v>
      </c>
      <c r="E292" s="41"/>
      <c r="F292" s="41">
        <v>1</v>
      </c>
      <c r="G292" s="41"/>
      <c r="H292" s="41"/>
      <c r="I292" s="41"/>
      <c r="J292" s="41"/>
      <c r="K292" s="41"/>
      <c r="L292" s="41"/>
      <c r="M292" s="41">
        <v>2</v>
      </c>
      <c r="N292" s="44" t="s">
        <v>299</v>
      </c>
      <c r="O292" s="41">
        <v>4</v>
      </c>
      <c r="P292" s="45">
        <v>43486</v>
      </c>
      <c r="Q292" s="45">
        <v>43487</v>
      </c>
      <c r="R292" s="45">
        <v>43487</v>
      </c>
      <c r="S292" s="41" t="s">
        <v>300</v>
      </c>
      <c r="T292" s="41"/>
      <c r="U292" s="45">
        <v>43517</v>
      </c>
      <c r="V292" s="41"/>
      <c r="W292" s="41"/>
      <c r="X292" s="47" t="s">
        <v>301</v>
      </c>
      <c r="Y292" s="45">
        <v>43517</v>
      </c>
      <c r="Z292" s="41"/>
      <c r="AA292" s="41"/>
      <c r="AB292" s="41"/>
      <c r="AC292" s="41"/>
      <c r="AD292" s="41"/>
      <c r="AE292" s="41"/>
      <c r="AF292" s="41"/>
      <c r="AG292" s="41"/>
      <c r="AH292" s="41">
        <v>1</v>
      </c>
      <c r="AI292" s="41">
        <v>2589.4</v>
      </c>
      <c r="AJ292" s="41"/>
      <c r="AK292" s="45"/>
      <c r="AL292" s="48"/>
      <c r="AM292" s="41"/>
      <c r="AN292" s="41"/>
      <c r="AO292" s="45"/>
      <c r="AP292" s="48"/>
      <c r="AQ292" s="41"/>
      <c r="AR292" s="41"/>
      <c r="AS292" s="41"/>
      <c r="AT292" s="45"/>
      <c r="AU292" s="41"/>
      <c r="AV292" s="41"/>
      <c r="AW292" s="41"/>
      <c r="AX292" s="41"/>
      <c r="AY292" s="45"/>
      <c r="AZ292" s="41"/>
      <c r="BA292" s="41"/>
      <c r="BB292" s="41"/>
      <c r="BC292" s="41"/>
      <c r="BD292" s="41"/>
      <c r="BE292" s="45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5"/>
      <c r="BR292" s="41"/>
      <c r="BS292" s="41"/>
      <c r="BT292" s="41"/>
      <c r="BU292" s="41"/>
      <c r="BV292" s="41"/>
      <c r="BW292" s="41"/>
      <c r="BX292" s="41"/>
      <c r="BY292" s="41"/>
      <c r="BZ292" s="41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</row>
    <row r="293" spans="1:468" x14ac:dyDescent="0.25">
      <c r="A293" s="41">
        <v>1</v>
      </c>
      <c r="B293" s="41">
        <v>4</v>
      </c>
      <c r="C293" s="41">
        <v>1</v>
      </c>
      <c r="D293" s="185" t="s">
        <v>113</v>
      </c>
      <c r="E293" s="41">
        <v>1</v>
      </c>
      <c r="F293" s="41"/>
      <c r="G293" s="41"/>
      <c r="H293" s="41"/>
      <c r="I293" s="41"/>
      <c r="J293" s="41"/>
      <c r="K293" s="41"/>
      <c r="L293" s="41"/>
      <c r="M293" s="41">
        <v>1</v>
      </c>
      <c r="N293" s="44" t="s">
        <v>115</v>
      </c>
      <c r="O293" s="41"/>
      <c r="P293" s="45"/>
      <c r="Q293" s="45"/>
      <c r="R293" s="45"/>
      <c r="S293" s="41" t="s">
        <v>302</v>
      </c>
      <c r="T293" s="41"/>
      <c r="U293" s="45">
        <v>43517</v>
      </c>
      <c r="V293" s="41">
        <v>1</v>
      </c>
      <c r="W293" s="41"/>
      <c r="X293" s="47" t="s">
        <v>303</v>
      </c>
      <c r="Y293" s="45">
        <v>43511</v>
      </c>
      <c r="Z293" s="41"/>
      <c r="AA293" s="41"/>
      <c r="AB293" s="41"/>
      <c r="AC293" s="41"/>
      <c r="AD293" s="41"/>
      <c r="AE293" s="41"/>
      <c r="AF293" s="41"/>
      <c r="AG293" s="41"/>
      <c r="AH293" s="185">
        <v>1</v>
      </c>
      <c r="AI293" s="41">
        <v>478.9</v>
      </c>
      <c r="AJ293" s="41"/>
      <c r="AK293" s="45"/>
      <c r="AL293" s="48"/>
      <c r="AM293" s="41"/>
      <c r="AN293" s="41"/>
      <c r="AO293" s="45"/>
      <c r="AP293" s="48"/>
      <c r="AQ293" s="41"/>
      <c r="AR293" s="41"/>
      <c r="AS293" s="41"/>
      <c r="AT293" s="45"/>
      <c r="AU293" s="41"/>
      <c r="AV293" s="41"/>
      <c r="AW293" s="41"/>
      <c r="AX293" s="41"/>
      <c r="AY293" s="45"/>
      <c r="AZ293" s="41"/>
      <c r="BA293" s="41"/>
      <c r="BB293" s="41"/>
      <c r="BC293" s="41"/>
      <c r="BD293" s="41"/>
      <c r="BE293" s="45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5"/>
      <c r="BR293" s="41"/>
      <c r="BS293" s="41"/>
      <c r="BT293" s="41"/>
      <c r="BU293" s="41"/>
      <c r="BV293" s="41"/>
      <c r="BW293" s="41"/>
      <c r="BX293" s="41"/>
      <c r="BY293" s="41"/>
      <c r="BZ293" s="41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</row>
    <row r="294" spans="1:468" x14ac:dyDescent="0.25">
      <c r="A294" s="41">
        <v>1</v>
      </c>
      <c r="B294" s="41">
        <v>4</v>
      </c>
      <c r="C294" s="41">
        <v>1</v>
      </c>
      <c r="D294" s="185" t="s">
        <v>123</v>
      </c>
      <c r="E294" s="41">
        <v>1</v>
      </c>
      <c r="F294" s="41"/>
      <c r="G294" s="41"/>
      <c r="H294" s="41"/>
      <c r="I294" s="41"/>
      <c r="J294" s="41"/>
      <c r="K294" s="41"/>
      <c r="L294" s="41"/>
      <c r="M294" s="41">
        <v>1</v>
      </c>
      <c r="N294" s="44" t="s">
        <v>152</v>
      </c>
      <c r="O294" s="41"/>
      <c r="P294" s="45"/>
      <c r="Q294" s="45"/>
      <c r="R294" s="45"/>
      <c r="S294" s="41" t="s">
        <v>304</v>
      </c>
      <c r="T294" s="41"/>
      <c r="U294" s="45">
        <v>43517</v>
      </c>
      <c r="V294" s="41">
        <v>1</v>
      </c>
      <c r="W294" s="41"/>
      <c r="X294" s="47" t="s">
        <v>305</v>
      </c>
      <c r="Y294" s="45">
        <v>43516</v>
      </c>
      <c r="Z294" s="41">
        <v>1</v>
      </c>
      <c r="AA294" s="41"/>
      <c r="AB294" s="41"/>
      <c r="AC294" s="41"/>
      <c r="AD294" s="41"/>
      <c r="AE294" s="41"/>
      <c r="AF294" s="41"/>
      <c r="AG294" s="41"/>
      <c r="AH294" s="185"/>
      <c r="AI294" s="41">
        <v>941.9</v>
      </c>
      <c r="AJ294" s="41"/>
      <c r="AK294" s="45"/>
      <c r="AL294" s="48"/>
      <c r="AM294" s="41"/>
      <c r="AN294" s="41"/>
      <c r="AO294" s="45"/>
      <c r="AP294" s="48"/>
      <c r="AQ294" s="41"/>
      <c r="AR294" s="41">
        <v>1</v>
      </c>
      <c r="AS294" s="41" t="s">
        <v>529</v>
      </c>
      <c r="AT294" s="45"/>
      <c r="AU294" s="41"/>
      <c r="AV294" s="41"/>
      <c r="AW294" s="41"/>
      <c r="AX294" s="41"/>
      <c r="AY294" s="45"/>
      <c r="AZ294" s="41"/>
      <c r="BA294" s="41"/>
      <c r="BB294" s="41"/>
      <c r="BC294" s="41"/>
      <c r="BD294" s="41"/>
      <c r="BE294" s="45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5"/>
      <c r="BR294" s="41"/>
      <c r="BS294" s="41"/>
      <c r="BT294" s="41"/>
      <c r="BU294" s="41"/>
      <c r="BV294" s="41"/>
      <c r="BW294" s="41"/>
      <c r="BX294" s="41"/>
      <c r="BY294" s="41"/>
      <c r="BZ294" s="41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</row>
    <row r="295" spans="1:468" x14ac:dyDescent="0.25">
      <c r="A295" s="41">
        <v>1</v>
      </c>
      <c r="B295" s="41">
        <v>4</v>
      </c>
      <c r="C295" s="41">
        <v>1</v>
      </c>
      <c r="D295" s="185" t="s">
        <v>123</v>
      </c>
      <c r="E295" s="41">
        <v>1</v>
      </c>
      <c r="F295" s="41"/>
      <c r="G295" s="41"/>
      <c r="H295" s="41"/>
      <c r="I295" s="41"/>
      <c r="J295" s="41"/>
      <c r="K295" s="41"/>
      <c r="L295" s="41"/>
      <c r="M295" s="41">
        <v>1</v>
      </c>
      <c r="N295" s="44" t="s">
        <v>306</v>
      </c>
      <c r="O295" s="41"/>
      <c r="P295" s="45"/>
      <c r="Q295" s="45"/>
      <c r="R295" s="45"/>
      <c r="S295" s="41" t="s">
        <v>307</v>
      </c>
      <c r="T295" s="41"/>
      <c r="U295" s="45">
        <v>43524</v>
      </c>
      <c r="V295" s="41"/>
      <c r="W295" s="41"/>
      <c r="X295" s="47" t="s">
        <v>308</v>
      </c>
      <c r="Y295" s="45">
        <v>43524</v>
      </c>
      <c r="Z295" s="41">
        <v>4</v>
      </c>
      <c r="AA295" s="41"/>
      <c r="AB295" s="41"/>
      <c r="AC295" s="41"/>
      <c r="AD295" s="41"/>
      <c r="AE295" s="41"/>
      <c r="AF295" s="41"/>
      <c r="AG295" s="41"/>
      <c r="AH295" s="185"/>
      <c r="AI295" s="41">
        <v>425.6</v>
      </c>
      <c r="AJ295" s="41"/>
      <c r="AK295" s="45"/>
      <c r="AL295" s="48"/>
      <c r="AM295" s="41"/>
      <c r="AN295" s="41"/>
      <c r="AO295" s="45"/>
      <c r="AP295" s="48"/>
      <c r="AQ295" s="41"/>
      <c r="AR295" s="41">
        <v>1</v>
      </c>
      <c r="AS295" s="41" t="s">
        <v>530</v>
      </c>
      <c r="AT295" s="45"/>
      <c r="AU295" s="41"/>
      <c r="AV295" s="41"/>
      <c r="AW295" s="41"/>
      <c r="AX295" s="41"/>
      <c r="AY295" s="45"/>
      <c r="AZ295" s="41"/>
      <c r="BA295" s="41"/>
      <c r="BB295" s="41"/>
      <c r="BC295" s="41"/>
      <c r="BD295" s="41"/>
      <c r="BE295" s="45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5"/>
      <c r="BR295" s="41"/>
      <c r="BS295" s="41"/>
      <c r="BT295" s="41"/>
      <c r="BU295" s="41"/>
      <c r="BV295" s="41"/>
      <c r="BW295" s="41"/>
      <c r="BX295" s="41"/>
      <c r="BY295" s="41"/>
      <c r="BZ295" s="41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</row>
    <row r="296" spans="1:468" x14ac:dyDescent="0.25">
      <c r="A296" s="41">
        <v>1</v>
      </c>
      <c r="B296" s="41">
        <v>3</v>
      </c>
      <c r="C296" s="41">
        <v>1</v>
      </c>
      <c r="D296" s="185" t="s">
        <v>113</v>
      </c>
      <c r="E296" s="41">
        <v>1</v>
      </c>
      <c r="F296" s="41"/>
      <c r="G296" s="41"/>
      <c r="H296" s="41"/>
      <c r="I296" s="41"/>
      <c r="J296" s="41"/>
      <c r="K296" s="41"/>
      <c r="L296" s="41"/>
      <c r="M296" s="41">
        <v>1</v>
      </c>
      <c r="N296" s="44" t="s">
        <v>115</v>
      </c>
      <c r="O296" s="41"/>
      <c r="P296" s="45"/>
      <c r="Q296" s="45"/>
      <c r="R296" s="45"/>
      <c r="S296" s="41" t="s">
        <v>309</v>
      </c>
      <c r="T296" s="41"/>
      <c r="U296" s="45">
        <v>43524</v>
      </c>
      <c r="V296" s="41"/>
      <c r="W296" s="41"/>
      <c r="X296" s="47" t="s">
        <v>310</v>
      </c>
      <c r="Y296" s="45">
        <v>43517</v>
      </c>
      <c r="Z296" s="41"/>
      <c r="AA296" s="41"/>
      <c r="AB296" s="41"/>
      <c r="AC296" s="41"/>
      <c r="AD296" s="41"/>
      <c r="AE296" s="41"/>
      <c r="AF296" s="41"/>
      <c r="AG296" s="41"/>
      <c r="AH296" s="41">
        <v>1</v>
      </c>
      <c r="AI296" s="41">
        <v>1458.3</v>
      </c>
      <c r="AJ296" s="41"/>
      <c r="AK296" s="45"/>
      <c r="AL296" s="48"/>
      <c r="AM296" s="41"/>
      <c r="AN296" s="41"/>
      <c r="AO296" s="45"/>
      <c r="AP296" s="48"/>
      <c r="AQ296" s="41"/>
      <c r="AR296" s="41"/>
      <c r="AS296" s="41"/>
      <c r="AT296" s="45"/>
      <c r="AU296" s="41"/>
      <c r="AV296" s="41"/>
      <c r="AW296" s="41"/>
      <c r="AX296" s="41"/>
      <c r="AY296" s="45"/>
      <c r="AZ296" s="41"/>
      <c r="BA296" s="41"/>
      <c r="BB296" s="41"/>
      <c r="BC296" s="41"/>
      <c r="BD296" s="41"/>
      <c r="BE296" s="45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5"/>
      <c r="BR296" s="41"/>
      <c r="BS296" s="41"/>
      <c r="BT296" s="41"/>
      <c r="BU296" s="41"/>
      <c r="BV296" s="41"/>
      <c r="BW296" s="41"/>
      <c r="BX296" s="41"/>
      <c r="BY296" s="41"/>
      <c r="BZ296" s="41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</row>
    <row r="297" spans="1:468" x14ac:dyDescent="0.25">
      <c r="A297" s="41">
        <v>4</v>
      </c>
      <c r="B297" s="41">
        <v>3</v>
      </c>
      <c r="C297" s="41">
        <v>1</v>
      </c>
      <c r="D297" s="185" t="s">
        <v>188</v>
      </c>
      <c r="E297" s="41"/>
      <c r="F297" s="41">
        <v>1</v>
      </c>
      <c r="G297" s="41"/>
      <c r="H297" s="41"/>
      <c r="I297" s="41"/>
      <c r="J297" s="41"/>
      <c r="K297" s="41"/>
      <c r="L297" s="41"/>
      <c r="M297" s="41">
        <v>1</v>
      </c>
      <c r="N297" s="44" t="s">
        <v>226</v>
      </c>
      <c r="O297" s="41"/>
      <c r="P297" s="45"/>
      <c r="Q297" s="45"/>
      <c r="R297" s="45"/>
      <c r="S297" s="41" t="s">
        <v>311</v>
      </c>
      <c r="T297" s="41"/>
      <c r="U297" s="45">
        <v>43524</v>
      </c>
      <c r="V297" s="41"/>
      <c r="W297" s="41">
        <v>1</v>
      </c>
      <c r="X297" s="47"/>
      <c r="Y297" s="45"/>
      <c r="Z297" s="41"/>
      <c r="AA297" s="41">
        <v>1</v>
      </c>
      <c r="AB297" s="41"/>
      <c r="AC297" s="41"/>
      <c r="AD297" s="41"/>
      <c r="AE297" s="41"/>
      <c r="AF297" s="41"/>
      <c r="AG297" s="41"/>
      <c r="AH297" s="41"/>
      <c r="AI297" s="41">
        <v>896.3</v>
      </c>
      <c r="AJ297" s="41"/>
      <c r="AK297" s="45"/>
      <c r="AL297" s="48"/>
      <c r="AM297" s="41"/>
      <c r="AN297" s="41"/>
      <c r="AO297" s="45"/>
      <c r="AP297" s="48"/>
      <c r="AQ297" s="41"/>
      <c r="AR297" s="41"/>
      <c r="AS297" s="41"/>
      <c r="AT297" s="45"/>
      <c r="AU297" s="41"/>
      <c r="AV297" s="41"/>
      <c r="AW297" s="41"/>
      <c r="AX297" s="41"/>
      <c r="AY297" s="45"/>
      <c r="AZ297" s="41"/>
      <c r="BA297" s="41"/>
      <c r="BB297" s="41"/>
      <c r="BC297" s="41"/>
      <c r="BD297" s="41"/>
      <c r="BE297" s="45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5"/>
      <c r="BR297" s="41"/>
      <c r="BS297" s="41"/>
      <c r="BT297" s="41"/>
      <c r="BU297" s="41"/>
      <c r="BV297" s="41"/>
      <c r="BW297" s="41"/>
      <c r="BX297" s="41"/>
      <c r="BY297" s="41"/>
      <c r="BZ297" s="41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</row>
    <row r="298" spans="1:468" x14ac:dyDescent="0.25">
      <c r="A298" s="41">
        <v>4</v>
      </c>
      <c r="B298" s="41">
        <v>3</v>
      </c>
      <c r="C298" s="41">
        <v>1</v>
      </c>
      <c r="D298" s="185" t="s">
        <v>188</v>
      </c>
      <c r="E298" s="41"/>
      <c r="F298" s="41">
        <v>1</v>
      </c>
      <c r="G298" s="41"/>
      <c r="H298" s="41"/>
      <c r="I298" s="41"/>
      <c r="J298" s="41"/>
      <c r="K298" s="41"/>
      <c r="L298" s="41"/>
      <c r="M298" s="41">
        <v>1</v>
      </c>
      <c r="N298" s="44" t="s">
        <v>312</v>
      </c>
      <c r="O298" s="41"/>
      <c r="P298" s="45"/>
      <c r="Q298" s="45"/>
      <c r="R298" s="45"/>
      <c r="S298" s="41" t="s">
        <v>313</v>
      </c>
      <c r="T298" s="41"/>
      <c r="U298" s="45">
        <v>43524</v>
      </c>
      <c r="V298" s="41"/>
      <c r="W298" s="41">
        <v>1</v>
      </c>
      <c r="X298" s="47"/>
      <c r="Y298" s="45"/>
      <c r="Z298" s="41"/>
      <c r="AA298" s="41">
        <v>1</v>
      </c>
      <c r="AB298" s="41"/>
      <c r="AC298" s="41"/>
      <c r="AD298" s="41"/>
      <c r="AE298" s="41"/>
      <c r="AF298" s="41"/>
      <c r="AG298" s="41"/>
      <c r="AH298" s="41"/>
      <c r="AI298" s="41">
        <v>945.3</v>
      </c>
      <c r="AJ298" s="41"/>
      <c r="AK298" s="45"/>
      <c r="AL298" s="48"/>
      <c r="AM298" s="41"/>
      <c r="AN298" s="41"/>
      <c r="AO298" s="45"/>
      <c r="AP298" s="48"/>
      <c r="AQ298" s="41"/>
      <c r="AR298" s="41"/>
      <c r="AS298" s="41"/>
      <c r="AT298" s="45"/>
      <c r="AU298" s="41"/>
      <c r="AV298" s="41"/>
      <c r="AW298" s="41"/>
      <c r="AX298" s="41"/>
      <c r="AY298" s="45"/>
      <c r="AZ298" s="41"/>
      <c r="BA298" s="41"/>
      <c r="BB298" s="41"/>
      <c r="BC298" s="41"/>
      <c r="BD298" s="41"/>
      <c r="BE298" s="45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5"/>
      <c r="BR298" s="41"/>
      <c r="BS298" s="41"/>
      <c r="BT298" s="41"/>
      <c r="BU298" s="41"/>
      <c r="BV298" s="41"/>
      <c r="BW298" s="41"/>
      <c r="BX298" s="41"/>
      <c r="BY298" s="41"/>
      <c r="BZ298" s="41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</row>
    <row r="299" spans="1:468" x14ac:dyDescent="0.25">
      <c r="A299" s="41">
        <v>4</v>
      </c>
      <c r="B299" s="41">
        <v>3</v>
      </c>
      <c r="C299" s="41">
        <v>1</v>
      </c>
      <c r="D299" s="185" t="s">
        <v>188</v>
      </c>
      <c r="E299" s="41"/>
      <c r="F299" s="41">
        <v>1</v>
      </c>
      <c r="G299" s="41"/>
      <c r="H299" s="41"/>
      <c r="I299" s="41"/>
      <c r="J299" s="41"/>
      <c r="K299" s="41"/>
      <c r="L299" s="41"/>
      <c r="M299" s="41">
        <v>1</v>
      </c>
      <c r="N299" s="44" t="s">
        <v>115</v>
      </c>
      <c r="O299" s="41"/>
      <c r="P299" s="45"/>
      <c r="Q299" s="45"/>
      <c r="R299" s="45"/>
      <c r="S299" s="41" t="s">
        <v>314</v>
      </c>
      <c r="T299" s="41"/>
      <c r="U299" s="45">
        <v>43524</v>
      </c>
      <c r="V299" s="41"/>
      <c r="W299" s="41">
        <v>1</v>
      </c>
      <c r="X299" s="47"/>
      <c r="Y299" s="45"/>
      <c r="Z299" s="41"/>
      <c r="AA299" s="41">
        <v>1</v>
      </c>
      <c r="AB299" s="41"/>
      <c r="AC299" s="41"/>
      <c r="AD299" s="41"/>
      <c r="AE299" s="41"/>
      <c r="AF299" s="41"/>
      <c r="AG299" s="41"/>
      <c r="AH299" s="41"/>
      <c r="AI299" s="41">
        <v>589.6</v>
      </c>
      <c r="AJ299" s="41"/>
      <c r="AK299" s="45"/>
      <c r="AL299" s="48"/>
      <c r="AM299" s="41"/>
      <c r="AN299" s="41"/>
      <c r="AO299" s="45"/>
      <c r="AP299" s="48"/>
      <c r="AQ299" s="41"/>
      <c r="AR299" s="41"/>
      <c r="AS299" s="41"/>
      <c r="AT299" s="45"/>
      <c r="AU299" s="41"/>
      <c r="AV299" s="41"/>
      <c r="AW299" s="41"/>
      <c r="AX299" s="41"/>
      <c r="AY299" s="45"/>
      <c r="AZ299" s="41"/>
      <c r="BA299" s="41"/>
      <c r="BB299" s="41"/>
      <c r="BC299" s="41"/>
      <c r="BD299" s="41"/>
      <c r="BE299" s="45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5"/>
      <c r="BR299" s="41"/>
      <c r="BS299" s="41"/>
      <c r="BT299" s="41"/>
      <c r="BU299" s="41"/>
      <c r="BV299" s="41"/>
      <c r="BW299" s="41"/>
      <c r="BX299" s="41"/>
      <c r="BY299" s="41"/>
      <c r="BZ299" s="41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</row>
    <row r="300" spans="1:468" x14ac:dyDescent="0.25">
      <c r="A300" s="41">
        <v>1</v>
      </c>
      <c r="B300" s="41">
        <v>5</v>
      </c>
      <c r="C300" s="41"/>
      <c r="D300" s="185" t="s">
        <v>118</v>
      </c>
      <c r="E300" s="41"/>
      <c r="F300" s="41"/>
      <c r="G300" s="41"/>
      <c r="H300" s="41"/>
      <c r="I300" s="41"/>
      <c r="J300" s="41"/>
      <c r="K300" s="41"/>
      <c r="L300" s="41"/>
      <c r="M300" s="41"/>
      <c r="N300" s="44" t="s">
        <v>134</v>
      </c>
      <c r="O300" s="41"/>
      <c r="P300" s="45"/>
      <c r="Q300" s="45"/>
      <c r="R300" s="45"/>
      <c r="S300" s="41" t="s">
        <v>469</v>
      </c>
      <c r="T300" s="41"/>
      <c r="U300" s="45">
        <v>43531</v>
      </c>
      <c r="V300" s="41">
        <v>1</v>
      </c>
      <c r="W300" s="41"/>
      <c r="X300" s="47"/>
      <c r="Y300" s="45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5"/>
      <c r="AL300" s="48"/>
      <c r="AM300" s="41"/>
      <c r="AN300" s="41"/>
      <c r="AO300" s="45"/>
      <c r="AP300" s="48"/>
      <c r="AQ300" s="41"/>
      <c r="AR300" s="41"/>
      <c r="AS300" s="41"/>
      <c r="AT300" s="45"/>
      <c r="AU300" s="41"/>
      <c r="AV300" s="41"/>
      <c r="AW300" s="41"/>
      <c r="AX300" s="41"/>
      <c r="AY300" s="45"/>
      <c r="AZ300" s="41"/>
      <c r="BA300" s="41"/>
      <c r="BB300" s="41"/>
      <c r="BC300" s="41"/>
      <c r="BD300" s="41"/>
      <c r="BE300" s="45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5"/>
      <c r="BR300" s="41"/>
      <c r="BS300" s="41"/>
      <c r="BT300" s="41"/>
      <c r="BU300" s="41"/>
      <c r="BV300" s="41"/>
      <c r="BW300" s="41"/>
      <c r="BX300" s="41"/>
      <c r="BY300" s="41"/>
      <c r="BZ300" s="41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</row>
    <row r="301" spans="1:468" x14ac:dyDescent="0.25">
      <c r="A301" s="41">
        <v>1</v>
      </c>
      <c r="B301" s="41">
        <v>5</v>
      </c>
      <c r="C301" s="41"/>
      <c r="D301" s="185" t="s">
        <v>118</v>
      </c>
      <c r="E301" s="41"/>
      <c r="F301" s="41"/>
      <c r="G301" s="41"/>
      <c r="H301" s="41"/>
      <c r="I301" s="41"/>
      <c r="J301" s="41"/>
      <c r="K301" s="41"/>
      <c r="L301" s="41"/>
      <c r="M301" s="41"/>
      <c r="N301" s="44" t="s">
        <v>218</v>
      </c>
      <c r="O301" s="41"/>
      <c r="P301" s="45"/>
      <c r="Q301" s="45"/>
      <c r="R301" s="45"/>
      <c r="S301" s="41" t="s">
        <v>475</v>
      </c>
      <c r="T301" s="41"/>
      <c r="U301" s="45">
        <v>43531</v>
      </c>
      <c r="V301" s="41">
        <v>1</v>
      </c>
      <c r="W301" s="41"/>
      <c r="X301" s="47"/>
      <c r="Y301" s="45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5"/>
      <c r="AL301" s="48"/>
      <c r="AM301" s="41"/>
      <c r="AN301" s="41"/>
      <c r="AO301" s="45"/>
      <c r="AP301" s="48"/>
      <c r="AQ301" s="41"/>
      <c r="AR301" s="41"/>
      <c r="AS301" s="41"/>
      <c r="AT301" s="45"/>
      <c r="AU301" s="41"/>
      <c r="AV301" s="41"/>
      <c r="AW301" s="41"/>
      <c r="AX301" s="41"/>
      <c r="AY301" s="45"/>
      <c r="AZ301" s="41"/>
      <c r="BA301" s="41"/>
      <c r="BB301" s="41"/>
      <c r="BC301" s="41"/>
      <c r="BD301" s="41"/>
      <c r="BE301" s="45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5"/>
      <c r="BR301" s="41"/>
      <c r="BS301" s="41"/>
      <c r="BT301" s="41"/>
      <c r="BU301" s="41"/>
      <c r="BV301" s="41"/>
      <c r="BW301" s="41"/>
      <c r="BX301" s="41"/>
      <c r="BY301" s="41"/>
      <c r="BZ301" s="4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</row>
    <row r="302" spans="1:468" x14ac:dyDescent="0.25">
      <c r="A302" s="41">
        <v>1</v>
      </c>
      <c r="B302" s="41">
        <v>4</v>
      </c>
      <c r="C302" s="41">
        <v>1</v>
      </c>
      <c r="D302" s="185" t="s">
        <v>113</v>
      </c>
      <c r="E302" s="41">
        <v>1</v>
      </c>
      <c r="F302" s="41"/>
      <c r="G302" s="41"/>
      <c r="H302" s="41"/>
      <c r="I302" s="41"/>
      <c r="J302" s="41"/>
      <c r="K302" s="41"/>
      <c r="L302" s="41"/>
      <c r="M302" s="41">
        <v>2</v>
      </c>
      <c r="N302" s="44" t="s">
        <v>476</v>
      </c>
      <c r="O302" s="41"/>
      <c r="P302" s="45"/>
      <c r="Q302" s="45"/>
      <c r="R302" s="45"/>
      <c r="S302" s="41" t="s">
        <v>477</v>
      </c>
      <c r="T302" s="41"/>
      <c r="U302" s="45">
        <v>43531</v>
      </c>
      <c r="V302" s="41">
        <v>1</v>
      </c>
      <c r="W302" s="41"/>
      <c r="X302" s="47" t="s">
        <v>478</v>
      </c>
      <c r="Y302" s="45">
        <v>43529</v>
      </c>
      <c r="Z302" s="41"/>
      <c r="AA302" s="41"/>
      <c r="AB302" s="41"/>
      <c r="AC302" s="41"/>
      <c r="AD302" s="41"/>
      <c r="AE302" s="41"/>
      <c r="AF302" s="41"/>
      <c r="AG302" s="41"/>
      <c r="AH302" s="185">
        <v>1</v>
      </c>
      <c r="AI302" s="41">
        <v>5214.3</v>
      </c>
      <c r="AJ302" s="41"/>
      <c r="AK302" s="45"/>
      <c r="AL302" s="48"/>
      <c r="AM302" s="41"/>
      <c r="AN302" s="41"/>
      <c r="AO302" s="45"/>
      <c r="AP302" s="48"/>
      <c r="AQ302" s="41"/>
      <c r="AR302" s="41"/>
      <c r="AS302" s="41"/>
      <c r="AT302" s="45"/>
      <c r="AU302" s="41"/>
      <c r="AV302" s="41"/>
      <c r="AW302" s="41"/>
      <c r="AX302" s="41"/>
      <c r="AY302" s="45"/>
      <c r="AZ302" s="41"/>
      <c r="BA302" s="41"/>
      <c r="BB302" s="41"/>
      <c r="BC302" s="41"/>
      <c r="BD302" s="41"/>
      <c r="BE302" s="45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5"/>
      <c r="BR302" s="41"/>
      <c r="BS302" s="41"/>
      <c r="BT302" s="41"/>
      <c r="BU302" s="41"/>
      <c r="BV302" s="41"/>
      <c r="BW302" s="41"/>
      <c r="BX302" s="41"/>
      <c r="BY302" s="41"/>
      <c r="BZ302" s="41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</row>
    <row r="303" spans="1:468" x14ac:dyDescent="0.25">
      <c r="A303" s="41">
        <v>1</v>
      </c>
      <c r="B303" s="41">
        <v>5</v>
      </c>
      <c r="C303" s="41"/>
      <c r="D303" s="185" t="s">
        <v>118</v>
      </c>
      <c r="E303" s="41"/>
      <c r="F303" s="41"/>
      <c r="G303" s="41"/>
      <c r="H303" s="41"/>
      <c r="I303" s="41"/>
      <c r="J303" s="41"/>
      <c r="K303" s="41"/>
      <c r="L303" s="41"/>
      <c r="M303" s="41"/>
      <c r="N303" s="44" t="s">
        <v>288</v>
      </c>
      <c r="O303" s="41"/>
      <c r="P303" s="45"/>
      <c r="Q303" s="45"/>
      <c r="R303" s="45"/>
      <c r="S303" s="41" t="s">
        <v>479</v>
      </c>
      <c r="T303" s="41"/>
      <c r="U303" s="45">
        <v>43538</v>
      </c>
      <c r="V303" s="41">
        <v>1</v>
      </c>
      <c r="W303" s="41"/>
      <c r="X303" s="47"/>
      <c r="Y303" s="45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5"/>
      <c r="AL303" s="48"/>
      <c r="AM303" s="41"/>
      <c r="AN303" s="41"/>
      <c r="AO303" s="45"/>
      <c r="AP303" s="48"/>
      <c r="AQ303" s="41"/>
      <c r="AR303" s="41"/>
      <c r="AS303" s="41"/>
      <c r="AT303" s="45"/>
      <c r="AU303" s="41"/>
      <c r="AV303" s="41"/>
      <c r="AW303" s="41"/>
      <c r="AX303" s="41"/>
      <c r="AY303" s="45"/>
      <c r="AZ303" s="41"/>
      <c r="BA303" s="41"/>
      <c r="BB303" s="41"/>
      <c r="BC303" s="41"/>
      <c r="BD303" s="41"/>
      <c r="BE303" s="45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5"/>
      <c r="BR303" s="41"/>
      <c r="BS303" s="41"/>
      <c r="BT303" s="41"/>
      <c r="BU303" s="41"/>
      <c r="BV303" s="41"/>
      <c r="BW303" s="41"/>
      <c r="BX303" s="41"/>
      <c r="BY303" s="41"/>
      <c r="BZ303" s="41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</row>
    <row r="304" spans="1:468" x14ac:dyDescent="0.25">
      <c r="A304" s="41">
        <v>1</v>
      </c>
      <c r="B304" s="41">
        <v>5</v>
      </c>
      <c r="C304" s="41"/>
      <c r="D304" s="185" t="s">
        <v>112</v>
      </c>
      <c r="E304" s="41"/>
      <c r="F304" s="41"/>
      <c r="G304" s="41"/>
      <c r="H304" s="41"/>
      <c r="I304" s="41"/>
      <c r="J304" s="41"/>
      <c r="K304" s="41"/>
      <c r="L304" s="41"/>
      <c r="M304" s="41"/>
      <c r="N304" s="44" t="s">
        <v>292</v>
      </c>
      <c r="O304" s="41"/>
      <c r="P304" s="45"/>
      <c r="Q304" s="45"/>
      <c r="R304" s="45"/>
      <c r="S304" s="41" t="s">
        <v>480</v>
      </c>
      <c r="T304" s="41"/>
      <c r="U304" s="45">
        <v>43538</v>
      </c>
      <c r="V304" s="41">
        <v>1</v>
      </c>
      <c r="W304" s="41"/>
      <c r="X304" s="47"/>
      <c r="Y304" s="45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5"/>
      <c r="AL304" s="48"/>
      <c r="AM304" s="41"/>
      <c r="AN304" s="41"/>
      <c r="AO304" s="45"/>
      <c r="AP304" s="48"/>
      <c r="AQ304" s="41"/>
      <c r="AR304" s="41"/>
      <c r="AS304" s="41"/>
      <c r="AT304" s="45"/>
      <c r="AU304" s="41"/>
      <c r="AV304" s="41"/>
      <c r="AW304" s="41"/>
      <c r="AX304" s="41"/>
      <c r="AY304" s="45"/>
      <c r="AZ304" s="41"/>
      <c r="BA304" s="41"/>
      <c r="BB304" s="41"/>
      <c r="BC304" s="41"/>
      <c r="BD304" s="41"/>
      <c r="BE304" s="45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5"/>
      <c r="BR304" s="41"/>
      <c r="BS304" s="41"/>
      <c r="BT304" s="41"/>
      <c r="BU304" s="41"/>
      <c r="BV304" s="41"/>
      <c r="BW304" s="41"/>
      <c r="BX304" s="41"/>
      <c r="BY304" s="41"/>
      <c r="BZ304" s="41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</row>
    <row r="305" spans="1:468" x14ac:dyDescent="0.25">
      <c r="A305" s="41">
        <v>1</v>
      </c>
      <c r="B305" s="41">
        <v>5</v>
      </c>
      <c r="C305" s="41"/>
      <c r="D305" s="185" t="s">
        <v>112</v>
      </c>
      <c r="E305" s="41"/>
      <c r="F305" s="41"/>
      <c r="G305" s="41"/>
      <c r="H305" s="41"/>
      <c r="I305" s="41"/>
      <c r="J305" s="41"/>
      <c r="K305" s="41"/>
      <c r="L305" s="41"/>
      <c r="M305" s="41"/>
      <c r="N305" s="44" t="s">
        <v>226</v>
      </c>
      <c r="O305" s="41"/>
      <c r="P305" s="45"/>
      <c r="Q305" s="45"/>
      <c r="R305" s="45"/>
      <c r="S305" s="41" t="s">
        <v>481</v>
      </c>
      <c r="T305" s="41"/>
      <c r="U305" s="45">
        <v>43538</v>
      </c>
      <c r="V305" s="41">
        <v>1</v>
      </c>
      <c r="W305" s="41"/>
      <c r="X305" s="47"/>
      <c r="Y305" s="45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5"/>
      <c r="AL305" s="48"/>
      <c r="AM305" s="41"/>
      <c r="AN305" s="41"/>
      <c r="AO305" s="45"/>
      <c r="AP305" s="48"/>
      <c r="AQ305" s="41"/>
      <c r="AR305" s="41"/>
      <c r="AS305" s="41"/>
      <c r="AT305" s="45"/>
      <c r="AU305" s="41"/>
      <c r="AV305" s="41"/>
      <c r="AW305" s="41"/>
      <c r="AX305" s="41"/>
      <c r="AY305" s="45"/>
      <c r="AZ305" s="41"/>
      <c r="BA305" s="41"/>
      <c r="BB305" s="41"/>
      <c r="BC305" s="41"/>
      <c r="BD305" s="41"/>
      <c r="BE305" s="45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5"/>
      <c r="BR305" s="41"/>
      <c r="BS305" s="41"/>
      <c r="BT305" s="41"/>
      <c r="BU305" s="41"/>
      <c r="BV305" s="41"/>
      <c r="BW305" s="41"/>
      <c r="BX305" s="41"/>
      <c r="BY305" s="41"/>
      <c r="BZ305" s="41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</row>
    <row r="306" spans="1:468" x14ac:dyDescent="0.25">
      <c r="A306" s="41">
        <v>1</v>
      </c>
      <c r="B306" s="41">
        <v>5</v>
      </c>
      <c r="C306" s="41"/>
      <c r="D306" s="185" t="s">
        <v>112</v>
      </c>
      <c r="E306" s="41"/>
      <c r="F306" s="41"/>
      <c r="G306" s="41"/>
      <c r="H306" s="41"/>
      <c r="I306" s="41"/>
      <c r="J306" s="41"/>
      <c r="K306" s="41"/>
      <c r="L306" s="41"/>
      <c r="M306" s="41"/>
      <c r="N306" s="44" t="s">
        <v>127</v>
      </c>
      <c r="O306" s="41"/>
      <c r="P306" s="45"/>
      <c r="Q306" s="45"/>
      <c r="R306" s="45"/>
      <c r="S306" s="41" t="s">
        <v>149</v>
      </c>
      <c r="T306" s="41"/>
      <c r="U306" s="45">
        <v>43545</v>
      </c>
      <c r="V306" s="41">
        <v>1</v>
      </c>
      <c r="W306" s="41"/>
      <c r="X306" s="47"/>
      <c r="Y306" s="45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5"/>
      <c r="AL306" s="48"/>
      <c r="AM306" s="41"/>
      <c r="AN306" s="41"/>
      <c r="AO306" s="45"/>
      <c r="AP306" s="48"/>
      <c r="AQ306" s="41"/>
      <c r="AR306" s="41"/>
      <c r="AS306" s="41"/>
      <c r="AT306" s="45"/>
      <c r="AU306" s="41"/>
      <c r="AV306" s="41"/>
      <c r="AW306" s="41"/>
      <c r="AX306" s="41"/>
      <c r="AY306" s="45"/>
      <c r="AZ306" s="41"/>
      <c r="BA306" s="41"/>
      <c r="BB306" s="41"/>
      <c r="BC306" s="41"/>
      <c r="BD306" s="41"/>
      <c r="BE306" s="45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5"/>
      <c r="BR306" s="41"/>
      <c r="BS306" s="41"/>
      <c r="BT306" s="41"/>
      <c r="BU306" s="41"/>
      <c r="BV306" s="41"/>
      <c r="BW306" s="41"/>
      <c r="BX306" s="41"/>
      <c r="BY306" s="41"/>
      <c r="BZ306" s="41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</row>
    <row r="307" spans="1:468" x14ac:dyDescent="0.25">
      <c r="A307" s="41">
        <v>1</v>
      </c>
      <c r="B307" s="41">
        <v>4</v>
      </c>
      <c r="C307" s="41">
        <v>1</v>
      </c>
      <c r="D307" s="185" t="s">
        <v>123</v>
      </c>
      <c r="E307" s="41">
        <v>1</v>
      </c>
      <c r="F307" s="41"/>
      <c r="G307" s="41"/>
      <c r="H307" s="41"/>
      <c r="I307" s="41"/>
      <c r="J307" s="41"/>
      <c r="K307" s="41"/>
      <c r="L307" s="41"/>
      <c r="M307" s="41">
        <v>1</v>
      </c>
      <c r="N307" s="44" t="s">
        <v>226</v>
      </c>
      <c r="O307" s="41"/>
      <c r="P307" s="45"/>
      <c r="Q307" s="45"/>
      <c r="R307" s="45"/>
      <c r="S307" s="41" t="s">
        <v>482</v>
      </c>
      <c r="T307" s="41"/>
      <c r="U307" s="45">
        <v>43545</v>
      </c>
      <c r="V307" s="41">
        <v>1</v>
      </c>
      <c r="W307" s="41"/>
      <c r="X307" s="47" t="s">
        <v>483</v>
      </c>
      <c r="Y307" s="45">
        <v>43542</v>
      </c>
      <c r="Z307" s="41">
        <v>1</v>
      </c>
      <c r="AA307" s="41"/>
      <c r="AB307" s="41"/>
      <c r="AC307" s="41"/>
      <c r="AD307" s="41"/>
      <c r="AE307" s="41"/>
      <c r="AF307" s="41"/>
      <c r="AG307" s="41"/>
      <c r="AH307" s="185"/>
      <c r="AI307" s="41">
        <v>478.9</v>
      </c>
      <c r="AJ307" s="41"/>
      <c r="AK307" s="45"/>
      <c r="AL307" s="48"/>
      <c r="AM307" s="41"/>
      <c r="AN307" s="67"/>
      <c r="AO307" s="68"/>
      <c r="AP307" s="150"/>
      <c r="AQ307" s="41"/>
      <c r="AR307" s="41">
        <v>1</v>
      </c>
      <c r="AS307" s="41" t="s">
        <v>531</v>
      </c>
      <c r="AT307" s="45"/>
      <c r="AU307" s="41"/>
      <c r="AV307" s="41"/>
      <c r="AW307" s="41"/>
      <c r="AX307" s="41"/>
      <c r="AY307" s="45"/>
      <c r="AZ307" s="41"/>
      <c r="BA307" s="41"/>
      <c r="BB307" s="41"/>
      <c r="BC307" s="41"/>
      <c r="BD307" s="41"/>
      <c r="BE307" s="45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5"/>
      <c r="BR307" s="41"/>
      <c r="BS307" s="41"/>
      <c r="BT307" s="41"/>
      <c r="BU307" s="41"/>
      <c r="BV307" s="41"/>
      <c r="BW307" s="41"/>
      <c r="BX307" s="41"/>
      <c r="BY307" s="41"/>
      <c r="BZ307" s="41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</row>
    <row r="308" spans="1:468" x14ac:dyDescent="0.25">
      <c r="A308" s="41">
        <v>1</v>
      </c>
      <c r="B308" s="41">
        <v>4</v>
      </c>
      <c r="C308" s="41">
        <v>1</v>
      </c>
      <c r="D308" s="185" t="s">
        <v>532</v>
      </c>
      <c r="E308" s="41">
        <v>1</v>
      </c>
      <c r="F308" s="41"/>
      <c r="G308" s="41"/>
      <c r="H308" s="41"/>
      <c r="I308" s="41"/>
      <c r="J308" s="41"/>
      <c r="K308" s="41"/>
      <c r="L308" s="41"/>
      <c r="M308" s="41">
        <v>1</v>
      </c>
      <c r="N308" s="44" t="s">
        <v>292</v>
      </c>
      <c r="O308" s="41"/>
      <c r="P308" s="45"/>
      <c r="Q308" s="45"/>
      <c r="R308" s="45"/>
      <c r="S308" s="41" t="s">
        <v>485</v>
      </c>
      <c r="T308" s="41"/>
      <c r="U308" s="45">
        <v>43545</v>
      </c>
      <c r="V308" s="41">
        <v>1</v>
      </c>
      <c r="W308" s="41"/>
      <c r="X308" s="47" t="s">
        <v>486</v>
      </c>
      <c r="Y308" s="45">
        <v>43542</v>
      </c>
      <c r="Z308" s="41">
        <v>3</v>
      </c>
      <c r="AA308" s="41"/>
      <c r="AB308" s="41"/>
      <c r="AC308" s="41"/>
      <c r="AD308" s="41"/>
      <c r="AE308" s="41"/>
      <c r="AF308" s="41"/>
      <c r="AG308" s="41"/>
      <c r="AH308" s="185"/>
      <c r="AI308" s="41">
        <v>2036.9</v>
      </c>
      <c r="AJ308" s="41"/>
      <c r="AK308" s="45"/>
      <c r="AL308" s="48"/>
      <c r="AM308" s="41"/>
      <c r="AN308" s="67" t="s">
        <v>484</v>
      </c>
      <c r="AO308" s="68">
        <v>43550</v>
      </c>
      <c r="AP308" s="150">
        <v>43604</v>
      </c>
      <c r="AQ308" s="41">
        <v>1</v>
      </c>
      <c r="AR308" s="41">
        <v>1</v>
      </c>
      <c r="AS308" s="41" t="s">
        <v>771</v>
      </c>
      <c r="AT308" s="45"/>
      <c r="AU308" s="41"/>
      <c r="AV308" s="41"/>
      <c r="AW308" s="41"/>
      <c r="AX308" s="41"/>
      <c r="AY308" s="45"/>
      <c r="AZ308" s="41"/>
      <c r="BA308" s="41"/>
      <c r="BB308" s="41"/>
      <c r="BC308" s="41"/>
      <c r="BD308" s="41"/>
      <c r="BE308" s="45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5"/>
      <c r="BR308" s="41"/>
      <c r="BS308" s="41"/>
      <c r="BT308" s="41"/>
      <c r="BU308" s="41"/>
      <c r="BV308" s="41"/>
      <c r="BW308" s="41"/>
      <c r="BX308" s="41"/>
      <c r="BY308" s="41"/>
      <c r="BZ308" s="41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</row>
    <row r="309" spans="1:468" x14ac:dyDescent="0.25">
      <c r="A309" s="41">
        <v>1</v>
      </c>
      <c r="B309" s="41">
        <v>4</v>
      </c>
      <c r="C309" s="41">
        <v>1</v>
      </c>
      <c r="D309" s="185" t="s">
        <v>123</v>
      </c>
      <c r="E309" s="41">
        <v>1</v>
      </c>
      <c r="F309" s="41"/>
      <c r="G309" s="41"/>
      <c r="H309" s="41"/>
      <c r="I309" s="41"/>
      <c r="J309" s="41"/>
      <c r="K309" s="41"/>
      <c r="L309" s="41"/>
      <c r="M309" s="41">
        <v>1</v>
      </c>
      <c r="N309" s="44" t="s">
        <v>228</v>
      </c>
      <c r="O309" s="41"/>
      <c r="P309" s="45"/>
      <c r="Q309" s="45"/>
      <c r="R309" s="45"/>
      <c r="S309" s="41" t="s">
        <v>487</v>
      </c>
      <c r="T309" s="41"/>
      <c r="U309" s="45">
        <v>43545</v>
      </c>
      <c r="V309" s="41">
        <v>1</v>
      </c>
      <c r="W309" s="41"/>
      <c r="X309" s="47" t="s">
        <v>488</v>
      </c>
      <c r="Y309" s="45">
        <v>43543</v>
      </c>
      <c r="Z309" s="41">
        <v>3</v>
      </c>
      <c r="AA309" s="41"/>
      <c r="AB309" s="41"/>
      <c r="AC309" s="41"/>
      <c r="AD309" s="41"/>
      <c r="AE309" s="41"/>
      <c r="AF309" s="41"/>
      <c r="AG309" s="41"/>
      <c r="AH309" s="185"/>
      <c r="AI309" s="41">
        <v>318.60000000000002</v>
      </c>
      <c r="AJ309" s="41"/>
      <c r="AK309" s="45"/>
      <c r="AL309" s="48"/>
      <c r="AM309" s="41"/>
      <c r="AN309" s="41"/>
      <c r="AO309" s="45"/>
      <c r="AP309" s="48"/>
      <c r="AQ309" s="41"/>
      <c r="AR309" s="41">
        <v>1</v>
      </c>
      <c r="AS309" s="41"/>
      <c r="AT309" s="45"/>
      <c r="AU309" s="41"/>
      <c r="AV309" s="41"/>
      <c r="AW309" s="41"/>
      <c r="AX309" s="41"/>
      <c r="AY309" s="45"/>
      <c r="AZ309" s="41"/>
      <c r="BA309" s="41"/>
      <c r="BB309" s="41"/>
      <c r="BC309" s="41"/>
      <c r="BD309" s="41"/>
      <c r="BE309" s="45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5"/>
      <c r="BR309" s="41"/>
      <c r="BS309" s="41"/>
      <c r="BT309" s="41"/>
      <c r="BU309" s="41"/>
      <c r="BV309" s="41"/>
      <c r="BW309" s="41"/>
      <c r="BX309" s="41"/>
      <c r="BY309" s="41"/>
      <c r="BZ309" s="41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</row>
    <row r="310" spans="1:468" x14ac:dyDescent="0.25">
      <c r="A310" s="41">
        <v>1</v>
      </c>
      <c r="B310" s="41">
        <v>4</v>
      </c>
      <c r="C310" s="41">
        <v>1</v>
      </c>
      <c r="D310" s="185" t="s">
        <v>113</v>
      </c>
      <c r="E310" s="41">
        <v>1</v>
      </c>
      <c r="F310" s="41"/>
      <c r="G310" s="41"/>
      <c r="H310" s="41"/>
      <c r="I310" s="41"/>
      <c r="J310" s="41"/>
      <c r="K310" s="41"/>
      <c r="L310" s="41"/>
      <c r="M310" s="41">
        <v>1</v>
      </c>
      <c r="N310" s="44" t="s">
        <v>228</v>
      </c>
      <c r="O310" s="41"/>
      <c r="P310" s="45"/>
      <c r="Q310" s="45"/>
      <c r="R310" s="45"/>
      <c r="S310" s="41" t="s">
        <v>489</v>
      </c>
      <c r="T310" s="41"/>
      <c r="U310" s="45">
        <v>43545</v>
      </c>
      <c r="V310" s="41">
        <v>1</v>
      </c>
      <c r="W310" s="41"/>
      <c r="X310" s="47" t="s">
        <v>490</v>
      </c>
      <c r="Y310" s="45">
        <v>43543</v>
      </c>
      <c r="Z310" s="41"/>
      <c r="AA310" s="41"/>
      <c r="AB310" s="41"/>
      <c r="AC310" s="41"/>
      <c r="AD310" s="41"/>
      <c r="AE310" s="41"/>
      <c r="AF310" s="41"/>
      <c r="AG310" s="41"/>
      <c r="AH310" s="185">
        <v>1</v>
      </c>
      <c r="AI310" s="41">
        <v>354.7</v>
      </c>
      <c r="AJ310" s="41"/>
      <c r="AK310" s="45"/>
      <c r="AL310" s="48"/>
      <c r="AM310" s="41"/>
      <c r="AN310" s="41"/>
      <c r="AO310" s="45"/>
      <c r="AP310" s="48"/>
      <c r="AQ310" s="41"/>
      <c r="AR310" s="41"/>
      <c r="AS310" s="41"/>
      <c r="AT310" s="45"/>
      <c r="AU310" s="41"/>
      <c r="AV310" s="41"/>
      <c r="AW310" s="41"/>
      <c r="AX310" s="41"/>
      <c r="AY310" s="45"/>
      <c r="AZ310" s="41"/>
      <c r="BA310" s="41"/>
      <c r="BB310" s="41"/>
      <c r="BC310" s="41"/>
      <c r="BD310" s="41"/>
      <c r="BE310" s="45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5"/>
      <c r="BR310" s="41"/>
      <c r="BS310" s="41"/>
      <c r="BT310" s="41"/>
      <c r="BU310" s="41"/>
      <c r="BV310" s="41"/>
      <c r="BW310" s="41"/>
      <c r="BX310" s="41"/>
      <c r="BY310" s="41"/>
      <c r="BZ310" s="41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</row>
    <row r="311" spans="1:468" x14ac:dyDescent="0.25">
      <c r="A311" s="41">
        <v>1</v>
      </c>
      <c r="B311" s="41">
        <v>5</v>
      </c>
      <c r="C311" s="41"/>
      <c r="D311" s="185" t="s">
        <v>112</v>
      </c>
      <c r="E311" s="41"/>
      <c r="F311" s="41"/>
      <c r="G311" s="41"/>
      <c r="H311" s="41"/>
      <c r="I311" s="41"/>
      <c r="J311" s="41"/>
      <c r="K311" s="41"/>
      <c r="L311" s="41"/>
      <c r="M311" s="41"/>
      <c r="N311" s="44" t="s">
        <v>317</v>
      </c>
      <c r="O311" s="41"/>
      <c r="P311" s="45"/>
      <c r="Q311" s="45"/>
      <c r="R311" s="45"/>
      <c r="S311" s="41" t="s">
        <v>491</v>
      </c>
      <c r="T311" s="41"/>
      <c r="U311" s="45">
        <v>43552</v>
      </c>
      <c r="V311" s="41">
        <v>1</v>
      </c>
      <c r="W311" s="41"/>
      <c r="X311" s="47"/>
      <c r="Y311" s="45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5"/>
      <c r="AL311" s="48"/>
      <c r="AM311" s="41"/>
      <c r="AN311" s="41"/>
      <c r="AO311" s="45"/>
      <c r="AP311" s="48"/>
      <c r="AQ311" s="41"/>
      <c r="AR311" s="41"/>
      <c r="AS311" s="41"/>
      <c r="AT311" s="45"/>
      <c r="AU311" s="41"/>
      <c r="AV311" s="41"/>
      <c r="AW311" s="41"/>
      <c r="AX311" s="41"/>
      <c r="AY311" s="45"/>
      <c r="AZ311" s="41"/>
      <c r="BA311" s="41"/>
      <c r="BB311" s="41"/>
      <c r="BC311" s="41"/>
      <c r="BD311" s="41"/>
      <c r="BE311" s="45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5"/>
      <c r="BR311" s="41"/>
      <c r="BS311" s="41"/>
      <c r="BT311" s="41"/>
      <c r="BU311" s="41"/>
      <c r="BV311" s="41"/>
      <c r="BW311" s="41"/>
      <c r="BX311" s="41"/>
      <c r="BY311" s="41"/>
      <c r="BZ311" s="4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</row>
    <row r="312" spans="1:468" x14ac:dyDescent="0.25">
      <c r="A312" s="41">
        <v>1</v>
      </c>
      <c r="B312" s="41">
        <v>6</v>
      </c>
      <c r="C312" s="41"/>
      <c r="D312" s="185" t="s">
        <v>492</v>
      </c>
      <c r="E312" s="41"/>
      <c r="F312" s="41"/>
      <c r="G312" s="41"/>
      <c r="H312" s="41"/>
      <c r="I312" s="41"/>
      <c r="J312" s="41"/>
      <c r="K312" s="41"/>
      <c r="L312" s="41"/>
      <c r="M312" s="41"/>
      <c r="N312" s="44" t="s">
        <v>493</v>
      </c>
      <c r="O312" s="41"/>
      <c r="P312" s="45"/>
      <c r="Q312" s="45"/>
      <c r="R312" s="45"/>
      <c r="S312" s="41" t="s">
        <v>494</v>
      </c>
      <c r="T312" s="41"/>
      <c r="U312" s="45">
        <v>43545</v>
      </c>
      <c r="V312" s="41"/>
      <c r="W312" s="41"/>
      <c r="X312" s="47"/>
      <c r="Y312" s="45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5"/>
      <c r="AL312" s="48"/>
      <c r="AM312" s="41"/>
      <c r="AN312" s="41"/>
      <c r="AO312" s="45"/>
      <c r="AP312" s="48"/>
      <c r="AQ312" s="41"/>
      <c r="AR312" s="41"/>
      <c r="AS312" s="41"/>
      <c r="AT312" s="45"/>
      <c r="AU312" s="41"/>
      <c r="AV312" s="41"/>
      <c r="AW312" s="41"/>
      <c r="AX312" s="41"/>
      <c r="AY312" s="45"/>
      <c r="AZ312" s="41"/>
      <c r="BA312" s="41"/>
      <c r="BB312" s="41"/>
      <c r="BC312" s="41"/>
      <c r="BD312" s="41"/>
      <c r="BE312" s="45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5"/>
      <c r="BR312" s="41"/>
      <c r="BS312" s="41"/>
      <c r="BT312" s="41"/>
      <c r="BU312" s="41"/>
      <c r="BV312" s="41"/>
      <c r="BW312" s="41"/>
      <c r="BX312" s="41"/>
      <c r="BY312" s="41"/>
      <c r="BZ312" s="41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</row>
    <row r="313" spans="1:468" x14ac:dyDescent="0.25">
      <c r="A313" s="41">
        <v>1</v>
      </c>
      <c r="B313" s="41">
        <v>1</v>
      </c>
      <c r="C313" s="41"/>
      <c r="D313" s="185" t="s">
        <v>113</v>
      </c>
      <c r="E313" s="41"/>
      <c r="F313" s="41"/>
      <c r="G313" s="41"/>
      <c r="H313" s="41"/>
      <c r="I313" s="41"/>
      <c r="J313" s="41">
        <v>1</v>
      </c>
      <c r="K313" s="41"/>
      <c r="L313" s="41"/>
      <c r="M313" s="41">
        <v>4</v>
      </c>
      <c r="N313" s="44"/>
      <c r="O313" s="41"/>
      <c r="P313" s="45">
        <v>43510</v>
      </c>
      <c r="Q313" s="45">
        <v>43510</v>
      </c>
      <c r="R313" s="45"/>
      <c r="S313" s="41"/>
      <c r="T313" s="41"/>
      <c r="U313" s="45">
        <v>43552</v>
      </c>
      <c r="V313" s="41"/>
      <c r="W313" s="41"/>
      <c r="X313" s="47" t="s">
        <v>495</v>
      </c>
      <c r="Y313" s="45">
        <v>43549</v>
      </c>
      <c r="Z313" s="41"/>
      <c r="AA313" s="41"/>
      <c r="AB313" s="41"/>
      <c r="AC313" s="41"/>
      <c r="AD313" s="41"/>
      <c r="AE313" s="41"/>
      <c r="AF313" s="41"/>
      <c r="AG313" s="41"/>
      <c r="AH313" s="41">
        <v>1</v>
      </c>
      <c r="AI313" s="41">
        <v>48.6</v>
      </c>
      <c r="AJ313" s="41"/>
      <c r="AK313" s="45"/>
      <c r="AL313" s="48"/>
      <c r="AM313" s="41"/>
      <c r="AN313" s="41"/>
      <c r="AO313" s="45"/>
      <c r="AP313" s="48"/>
      <c r="AQ313" s="41"/>
      <c r="AR313" s="41"/>
      <c r="AS313" s="41"/>
      <c r="AT313" s="45"/>
      <c r="AU313" s="41"/>
      <c r="AV313" s="41"/>
      <c r="AW313" s="41"/>
      <c r="AX313" s="41"/>
      <c r="AY313" s="45"/>
      <c r="AZ313" s="41"/>
      <c r="BA313" s="41"/>
      <c r="BB313" s="41"/>
      <c r="BC313" s="41"/>
      <c r="BD313" s="41"/>
      <c r="BE313" s="45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5"/>
      <c r="BR313" s="41"/>
      <c r="BS313" s="41"/>
      <c r="BT313" s="41"/>
      <c r="BU313" s="41"/>
      <c r="BV313" s="41"/>
      <c r="BW313" s="41"/>
      <c r="BX313" s="41"/>
      <c r="BY313" s="41"/>
      <c r="BZ313" s="41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</row>
    <row r="314" spans="1:468" x14ac:dyDescent="0.25">
      <c r="A314" s="41">
        <v>1</v>
      </c>
      <c r="B314" s="41">
        <v>5</v>
      </c>
      <c r="C314" s="41"/>
      <c r="D314" s="185" t="s">
        <v>118</v>
      </c>
      <c r="E314" s="41"/>
      <c r="F314" s="41"/>
      <c r="G314" s="41"/>
      <c r="H314" s="41"/>
      <c r="I314" s="41"/>
      <c r="J314" s="41"/>
      <c r="K314" s="41"/>
      <c r="L314" s="41"/>
      <c r="M314" s="41"/>
      <c r="N314" s="44" t="s">
        <v>288</v>
      </c>
      <c r="O314" s="41"/>
      <c r="P314" s="45"/>
      <c r="Q314" s="45"/>
      <c r="R314" s="45"/>
      <c r="S314" s="41" t="s">
        <v>479</v>
      </c>
      <c r="T314" s="41"/>
      <c r="U314" s="45">
        <v>43552</v>
      </c>
      <c r="V314" s="41">
        <v>1</v>
      </c>
      <c r="W314" s="41"/>
      <c r="X314" s="47"/>
      <c r="Y314" s="45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5"/>
      <c r="AL314" s="48"/>
      <c r="AM314" s="41"/>
      <c r="AN314" s="41"/>
      <c r="AO314" s="45"/>
      <c r="AP314" s="48"/>
      <c r="AQ314" s="41"/>
      <c r="AR314" s="41"/>
      <c r="AS314" s="41"/>
      <c r="AT314" s="45"/>
      <c r="AU314" s="41"/>
      <c r="AV314" s="41"/>
      <c r="AW314" s="41"/>
      <c r="AX314" s="41"/>
      <c r="AY314" s="45"/>
      <c r="AZ314" s="41"/>
      <c r="BA314" s="41"/>
      <c r="BB314" s="41"/>
      <c r="BC314" s="41"/>
      <c r="BD314" s="41"/>
      <c r="BE314" s="45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5"/>
      <c r="BR314" s="41"/>
      <c r="BS314" s="41"/>
      <c r="BT314" s="41"/>
      <c r="BU314" s="41"/>
      <c r="BV314" s="41"/>
      <c r="BW314" s="41"/>
      <c r="BX314" s="41"/>
      <c r="BY314" s="41"/>
      <c r="BZ314" s="41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</row>
    <row r="315" spans="1:468" x14ac:dyDescent="0.25">
      <c r="A315" s="41">
        <v>1</v>
      </c>
      <c r="B315" s="41">
        <v>4</v>
      </c>
      <c r="C315" s="41">
        <v>1</v>
      </c>
      <c r="D315" s="185" t="s">
        <v>248</v>
      </c>
      <c r="E315" s="41">
        <v>1</v>
      </c>
      <c r="F315" s="41"/>
      <c r="G315" s="41"/>
      <c r="H315" s="41"/>
      <c r="I315" s="41"/>
      <c r="J315" s="41"/>
      <c r="K315" s="41"/>
      <c r="L315" s="41"/>
      <c r="M315" s="41">
        <v>1</v>
      </c>
      <c r="N315" s="44" t="s">
        <v>115</v>
      </c>
      <c r="O315" s="41"/>
      <c r="P315" s="45"/>
      <c r="Q315" s="45"/>
      <c r="R315" s="45"/>
      <c r="S315" s="41" t="s">
        <v>496</v>
      </c>
      <c r="T315" s="41"/>
      <c r="U315" s="45">
        <v>43552</v>
      </c>
      <c r="V315" s="41">
        <v>1</v>
      </c>
      <c r="W315" s="41"/>
      <c r="X315" s="47" t="s">
        <v>497</v>
      </c>
      <c r="Y315" s="45">
        <v>43545</v>
      </c>
      <c r="Z315" s="41">
        <v>2</v>
      </c>
      <c r="AA315" s="41">
        <v>1</v>
      </c>
      <c r="AB315" s="41"/>
      <c r="AC315" s="41"/>
      <c r="AD315" s="41"/>
      <c r="AE315" s="41"/>
      <c r="AF315" s="41"/>
      <c r="AG315" s="41"/>
      <c r="AH315" s="185"/>
      <c r="AI315" s="41">
        <v>478.6</v>
      </c>
      <c r="AJ315" s="41"/>
      <c r="AK315" s="45"/>
      <c r="AL315" s="48"/>
      <c r="AM315" s="41"/>
      <c r="AN315" s="67" t="s">
        <v>533</v>
      </c>
      <c r="AO315" s="68">
        <v>43566</v>
      </c>
      <c r="AP315" s="150">
        <v>43621</v>
      </c>
      <c r="AQ315" s="41">
        <v>1</v>
      </c>
      <c r="AR315" s="41"/>
      <c r="AS315" s="41"/>
      <c r="AT315" s="45"/>
      <c r="AU315" s="41"/>
      <c r="AV315" s="41"/>
      <c r="AW315" s="41"/>
      <c r="AX315" s="41"/>
      <c r="AY315" s="45"/>
      <c r="AZ315" s="41"/>
      <c r="BA315" s="41"/>
      <c r="BB315" s="41"/>
      <c r="BC315" s="41"/>
      <c r="BD315" s="41"/>
      <c r="BE315" s="45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5"/>
      <c r="BR315" s="41"/>
      <c r="BS315" s="41"/>
      <c r="BT315" s="41"/>
      <c r="BU315" s="41"/>
      <c r="BV315" s="41"/>
      <c r="BW315" s="41"/>
      <c r="BX315" s="41"/>
      <c r="BY315" s="41"/>
      <c r="BZ315" s="41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</row>
    <row r="316" spans="1:468" x14ac:dyDescent="0.25">
      <c r="A316" s="41">
        <v>1</v>
      </c>
      <c r="B316" s="41">
        <v>4</v>
      </c>
      <c r="C316" s="41">
        <v>1</v>
      </c>
      <c r="D316" s="185" t="s">
        <v>123</v>
      </c>
      <c r="E316" s="41">
        <v>1</v>
      </c>
      <c r="F316" s="41"/>
      <c r="G316" s="41"/>
      <c r="H316" s="41"/>
      <c r="I316" s="41"/>
      <c r="J316" s="41"/>
      <c r="K316" s="41"/>
      <c r="L316" s="41"/>
      <c r="M316" s="41">
        <v>1</v>
      </c>
      <c r="N316" s="44" t="s">
        <v>115</v>
      </c>
      <c r="O316" s="41"/>
      <c r="P316" s="45"/>
      <c r="Q316" s="45"/>
      <c r="R316" s="45"/>
      <c r="S316" s="41" t="s">
        <v>498</v>
      </c>
      <c r="T316" s="41"/>
      <c r="U316" s="45">
        <v>43552</v>
      </c>
      <c r="V316" s="41">
        <v>1</v>
      </c>
      <c r="W316" s="41"/>
      <c r="X316" s="47" t="s">
        <v>499</v>
      </c>
      <c r="Y316" s="45">
        <v>43549</v>
      </c>
      <c r="Z316" s="41">
        <v>1</v>
      </c>
      <c r="AA316" s="41"/>
      <c r="AB316" s="41"/>
      <c r="AC316" s="41"/>
      <c r="AD316" s="41"/>
      <c r="AE316" s="41"/>
      <c r="AF316" s="41"/>
      <c r="AG316" s="41"/>
      <c r="AH316" s="185"/>
      <c r="AI316" s="41">
        <v>5047.6000000000004</v>
      </c>
      <c r="AJ316" s="41"/>
      <c r="AK316" s="45"/>
      <c r="AL316" s="48"/>
      <c r="AM316" s="41"/>
      <c r="AN316" s="41"/>
      <c r="AO316" s="45"/>
      <c r="AP316" s="48"/>
      <c r="AQ316" s="41"/>
      <c r="AR316" s="41">
        <v>1</v>
      </c>
      <c r="AS316" s="41" t="s">
        <v>772</v>
      </c>
      <c r="AT316" s="45"/>
      <c r="AU316" s="41"/>
      <c r="AV316" s="41"/>
      <c r="AW316" s="41"/>
      <c r="AX316" s="41"/>
      <c r="AY316" s="45"/>
      <c r="AZ316" s="41"/>
      <c r="BA316" s="41"/>
      <c r="BB316" s="41"/>
      <c r="BC316" s="41"/>
      <c r="BD316" s="41"/>
      <c r="BE316" s="45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5"/>
      <c r="BR316" s="41"/>
      <c r="BS316" s="41"/>
      <c r="BT316" s="41"/>
      <c r="BU316" s="41"/>
      <c r="BV316" s="41"/>
      <c r="BW316" s="41"/>
      <c r="BX316" s="41"/>
      <c r="BY316" s="41"/>
      <c r="BZ316" s="41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</row>
    <row r="317" spans="1:468" x14ac:dyDescent="0.25">
      <c r="A317" s="41">
        <v>1</v>
      </c>
      <c r="B317" s="41">
        <v>4</v>
      </c>
      <c r="C317" s="41">
        <v>1</v>
      </c>
      <c r="D317" s="185" t="s">
        <v>113</v>
      </c>
      <c r="E317" s="41">
        <v>1</v>
      </c>
      <c r="F317" s="41"/>
      <c r="G317" s="41"/>
      <c r="H317" s="41"/>
      <c r="I317" s="41"/>
      <c r="J317" s="41"/>
      <c r="K317" s="41"/>
      <c r="L317" s="41"/>
      <c r="M317" s="41">
        <v>1</v>
      </c>
      <c r="N317" s="44" t="s">
        <v>127</v>
      </c>
      <c r="O317" s="41"/>
      <c r="P317" s="45"/>
      <c r="Q317" s="45"/>
      <c r="R317" s="45"/>
      <c r="S317" s="41" t="s">
        <v>500</v>
      </c>
      <c r="T317" s="41"/>
      <c r="U317" s="45">
        <v>43552</v>
      </c>
      <c r="V317" s="41">
        <v>1</v>
      </c>
      <c r="W317" s="41"/>
      <c r="X317" s="47" t="s">
        <v>501</v>
      </c>
      <c r="Y317" s="45">
        <v>43551</v>
      </c>
      <c r="Z317" s="41"/>
      <c r="AA317" s="41"/>
      <c r="AB317" s="41"/>
      <c r="AC317" s="41"/>
      <c r="AD317" s="41"/>
      <c r="AE317" s="41"/>
      <c r="AF317" s="41"/>
      <c r="AG317" s="41"/>
      <c r="AH317" s="185">
        <v>1</v>
      </c>
      <c r="AI317" s="41">
        <v>1256.3</v>
      </c>
      <c r="AJ317" s="41"/>
      <c r="AK317" s="45"/>
      <c r="AL317" s="48"/>
      <c r="AM317" s="41"/>
      <c r="AN317" s="41"/>
      <c r="AO317" s="45"/>
      <c r="AP317" s="48"/>
      <c r="AQ317" s="41"/>
      <c r="AR317" s="41"/>
      <c r="AS317" s="41"/>
      <c r="AT317" s="45"/>
      <c r="AU317" s="41"/>
      <c r="AV317" s="41"/>
      <c r="AW317" s="41"/>
      <c r="AX317" s="41"/>
      <c r="AY317" s="45"/>
      <c r="AZ317" s="41"/>
      <c r="BA317" s="41"/>
      <c r="BB317" s="41"/>
      <c r="BC317" s="41"/>
      <c r="BD317" s="41"/>
      <c r="BE317" s="45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5"/>
      <c r="BR317" s="41"/>
      <c r="BS317" s="41"/>
      <c r="BT317" s="41"/>
      <c r="BU317" s="41"/>
      <c r="BV317" s="41"/>
      <c r="BW317" s="41"/>
      <c r="BX317" s="41"/>
      <c r="BY317" s="41"/>
      <c r="BZ317" s="41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</row>
    <row r="318" spans="1:468" x14ac:dyDescent="0.25">
      <c r="A318" s="41">
        <v>1</v>
      </c>
      <c r="B318" s="41">
        <v>4</v>
      </c>
      <c r="C318" s="41">
        <v>1</v>
      </c>
      <c r="D318" s="185" t="s">
        <v>532</v>
      </c>
      <c r="E318" s="41">
        <v>1</v>
      </c>
      <c r="F318" s="41"/>
      <c r="G318" s="41"/>
      <c r="H318" s="41"/>
      <c r="I318" s="41"/>
      <c r="J318" s="41"/>
      <c r="K318" s="41"/>
      <c r="L318" s="41"/>
      <c r="M318" s="41">
        <v>1</v>
      </c>
      <c r="N318" s="44" t="s">
        <v>115</v>
      </c>
      <c r="O318" s="41"/>
      <c r="P318" s="45"/>
      <c r="Q318" s="45"/>
      <c r="R318" s="45"/>
      <c r="S318" s="41" t="s">
        <v>502</v>
      </c>
      <c r="T318" s="41"/>
      <c r="U318" s="45">
        <v>43552</v>
      </c>
      <c r="V318" s="41">
        <v>3</v>
      </c>
      <c r="W318" s="41"/>
      <c r="X318" s="47" t="s">
        <v>503</v>
      </c>
      <c r="Y318" s="45">
        <v>43551</v>
      </c>
      <c r="Z318" s="41">
        <v>1</v>
      </c>
      <c r="AA318" s="41"/>
      <c r="AB318" s="41"/>
      <c r="AC318" s="41"/>
      <c r="AD318" s="41"/>
      <c r="AE318" s="41"/>
      <c r="AF318" s="41"/>
      <c r="AG318" s="41"/>
      <c r="AH318" s="185"/>
      <c r="AI318" s="41">
        <v>387.6</v>
      </c>
      <c r="AJ318" s="41"/>
      <c r="AK318" s="45"/>
      <c r="AL318" s="48"/>
      <c r="AM318" s="41"/>
      <c r="AN318" s="67" t="s">
        <v>534</v>
      </c>
      <c r="AO318" s="68">
        <v>43558</v>
      </c>
      <c r="AP318" s="150">
        <v>43613</v>
      </c>
      <c r="AQ318" s="41">
        <v>1</v>
      </c>
      <c r="AR318" s="41">
        <v>1</v>
      </c>
      <c r="AS318" s="41" t="s">
        <v>773</v>
      </c>
      <c r="AT318" s="45"/>
      <c r="AU318" s="41"/>
      <c r="AV318" s="41"/>
      <c r="AW318" s="41"/>
      <c r="AX318" s="41"/>
      <c r="AY318" s="45"/>
      <c r="AZ318" s="41"/>
      <c r="BA318" s="41"/>
      <c r="BB318" s="41"/>
      <c r="BC318" s="41"/>
      <c r="BD318" s="41"/>
      <c r="BE318" s="45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5"/>
      <c r="BR318" s="41"/>
      <c r="BS318" s="41"/>
      <c r="BT318" s="41"/>
      <c r="BU318" s="41"/>
      <c r="BV318" s="41"/>
      <c r="BW318" s="41"/>
      <c r="BX318" s="41"/>
      <c r="BY318" s="41"/>
      <c r="BZ318" s="41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</row>
    <row r="319" spans="1:468" x14ac:dyDescent="0.25">
      <c r="A319" s="41">
        <v>1</v>
      </c>
      <c r="B319" s="41">
        <v>5</v>
      </c>
      <c r="C319" s="41"/>
      <c r="D319" s="185" t="s">
        <v>112</v>
      </c>
      <c r="E319" s="41"/>
      <c r="F319" s="41"/>
      <c r="G319" s="41"/>
      <c r="H319" s="41"/>
      <c r="I319" s="41"/>
      <c r="J319" s="41"/>
      <c r="K319" s="41"/>
      <c r="L319" s="41"/>
      <c r="M319" s="41"/>
      <c r="N319" s="44" t="s">
        <v>127</v>
      </c>
      <c r="O319" s="41"/>
      <c r="P319" s="45"/>
      <c r="Q319" s="45"/>
      <c r="R319" s="45"/>
      <c r="S319" s="41" t="s">
        <v>535</v>
      </c>
      <c r="T319" s="41"/>
      <c r="U319" s="45">
        <v>43552</v>
      </c>
      <c r="V319" s="41">
        <v>1</v>
      </c>
      <c r="W319" s="41"/>
      <c r="X319" s="47"/>
      <c r="Y319" s="45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5"/>
      <c r="AL319" s="48"/>
      <c r="AM319" s="41"/>
      <c r="AN319" s="41"/>
      <c r="AO319" s="45"/>
      <c r="AP319" s="48"/>
      <c r="AQ319" s="41"/>
      <c r="AR319" s="41"/>
      <c r="AS319" s="41"/>
      <c r="AT319" s="45"/>
      <c r="AU319" s="41"/>
      <c r="AV319" s="41"/>
      <c r="AW319" s="41"/>
      <c r="AX319" s="41"/>
      <c r="AY319" s="45"/>
      <c r="AZ319" s="41"/>
      <c r="BA319" s="41"/>
      <c r="BB319" s="41"/>
      <c r="BC319" s="41"/>
      <c r="BD319" s="41"/>
      <c r="BE319" s="45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5"/>
      <c r="BR319" s="41"/>
      <c r="BS319" s="41"/>
      <c r="BT319" s="41"/>
      <c r="BU319" s="41"/>
      <c r="BV319" s="41"/>
      <c r="BW319" s="41"/>
      <c r="BX319" s="41"/>
      <c r="BY319" s="41"/>
      <c r="BZ319" s="41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</row>
    <row r="320" spans="1:468" x14ac:dyDescent="0.25">
      <c r="A320" s="41">
        <v>1</v>
      </c>
      <c r="B320" s="41">
        <v>5</v>
      </c>
      <c r="C320" s="41"/>
      <c r="D320" s="185" t="s">
        <v>112</v>
      </c>
      <c r="E320" s="41"/>
      <c r="F320" s="41"/>
      <c r="G320" s="41"/>
      <c r="H320" s="41"/>
      <c r="I320" s="41"/>
      <c r="J320" s="41"/>
      <c r="K320" s="41"/>
      <c r="L320" s="41"/>
      <c r="M320" s="41"/>
      <c r="N320" s="44" t="s">
        <v>115</v>
      </c>
      <c r="O320" s="41"/>
      <c r="P320" s="45"/>
      <c r="Q320" s="45"/>
      <c r="R320" s="45"/>
      <c r="S320" s="41" t="s">
        <v>536</v>
      </c>
      <c r="T320" s="41"/>
      <c r="U320" s="45">
        <v>43559</v>
      </c>
      <c r="V320" s="41">
        <v>1</v>
      </c>
      <c r="W320" s="41"/>
      <c r="X320" s="47"/>
      <c r="Y320" s="45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5"/>
      <c r="AL320" s="48"/>
      <c r="AM320" s="41"/>
      <c r="AN320" s="41"/>
      <c r="AO320" s="45"/>
      <c r="AP320" s="48"/>
      <c r="AQ320" s="41"/>
      <c r="AR320" s="41"/>
      <c r="AS320" s="41"/>
      <c r="AT320" s="45"/>
      <c r="AU320" s="41"/>
      <c r="AV320" s="41"/>
      <c r="AW320" s="41"/>
      <c r="AX320" s="41"/>
      <c r="AY320" s="45"/>
      <c r="AZ320" s="41"/>
      <c r="BA320" s="41"/>
      <c r="BB320" s="41"/>
      <c r="BC320" s="41"/>
      <c r="BD320" s="41"/>
      <c r="BE320" s="45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5"/>
      <c r="BR320" s="41"/>
      <c r="BS320" s="41"/>
      <c r="BT320" s="41"/>
      <c r="BU320" s="41"/>
      <c r="BV320" s="41"/>
      <c r="BW320" s="41"/>
      <c r="BX320" s="41"/>
      <c r="BY320" s="41"/>
      <c r="BZ320" s="41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</row>
    <row r="321" spans="1:468" x14ac:dyDescent="0.25">
      <c r="A321" s="41">
        <v>1</v>
      </c>
      <c r="B321" s="41">
        <v>5</v>
      </c>
      <c r="C321" s="41"/>
      <c r="D321" s="185" t="s">
        <v>112</v>
      </c>
      <c r="E321" s="41"/>
      <c r="F321" s="41"/>
      <c r="G321" s="41"/>
      <c r="H321" s="41"/>
      <c r="I321" s="41"/>
      <c r="J321" s="41"/>
      <c r="K321" s="41"/>
      <c r="L321" s="41"/>
      <c r="M321" s="41"/>
      <c r="N321" s="44" t="s">
        <v>226</v>
      </c>
      <c r="O321" s="41"/>
      <c r="P321" s="45"/>
      <c r="Q321" s="45"/>
      <c r="R321" s="45"/>
      <c r="S321" s="41" t="s">
        <v>537</v>
      </c>
      <c r="T321" s="41"/>
      <c r="U321" s="45">
        <v>43559</v>
      </c>
      <c r="V321" s="41">
        <v>1</v>
      </c>
      <c r="W321" s="41"/>
      <c r="X321" s="47"/>
      <c r="Y321" s="45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5"/>
      <c r="AL321" s="48"/>
      <c r="AM321" s="41"/>
      <c r="AN321" s="41"/>
      <c r="AO321" s="45"/>
      <c r="AP321" s="48"/>
      <c r="AQ321" s="41"/>
      <c r="AR321" s="41"/>
      <c r="AS321" s="41"/>
      <c r="AT321" s="45"/>
      <c r="AU321" s="41"/>
      <c r="AV321" s="41"/>
      <c r="AW321" s="41"/>
      <c r="AX321" s="41"/>
      <c r="AY321" s="45"/>
      <c r="AZ321" s="41"/>
      <c r="BA321" s="41"/>
      <c r="BB321" s="41"/>
      <c r="BC321" s="41"/>
      <c r="BD321" s="41"/>
      <c r="BE321" s="45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5"/>
      <c r="BR321" s="41"/>
      <c r="BS321" s="41"/>
      <c r="BT321" s="41"/>
      <c r="BU321" s="41"/>
      <c r="BV321" s="41"/>
      <c r="BW321" s="41"/>
      <c r="BX321" s="41"/>
      <c r="BY321" s="41"/>
      <c r="BZ321" s="4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</row>
    <row r="322" spans="1:468" x14ac:dyDescent="0.25">
      <c r="A322" s="41">
        <v>1</v>
      </c>
      <c r="B322" s="41">
        <v>4</v>
      </c>
      <c r="C322" s="41">
        <v>1</v>
      </c>
      <c r="D322" s="185" t="s">
        <v>248</v>
      </c>
      <c r="E322" s="41">
        <v>1</v>
      </c>
      <c r="F322" s="41"/>
      <c r="G322" s="41"/>
      <c r="H322" s="41"/>
      <c r="I322" s="41"/>
      <c r="J322" s="41"/>
      <c r="K322" s="41"/>
      <c r="L322" s="41"/>
      <c r="M322" s="41">
        <v>1</v>
      </c>
      <c r="N322" s="44" t="s">
        <v>171</v>
      </c>
      <c r="O322" s="41"/>
      <c r="P322" s="45"/>
      <c r="Q322" s="45"/>
      <c r="R322" s="45"/>
      <c r="S322" s="41" t="s">
        <v>538</v>
      </c>
      <c r="T322" s="41"/>
      <c r="U322" s="45">
        <v>43559</v>
      </c>
      <c r="V322" s="41">
        <v>1</v>
      </c>
      <c r="W322" s="41"/>
      <c r="X322" s="47" t="s">
        <v>539</v>
      </c>
      <c r="Y322" s="45"/>
      <c r="Z322" s="41">
        <v>1</v>
      </c>
      <c r="AA322" s="41"/>
      <c r="AB322" s="41"/>
      <c r="AC322" s="41"/>
      <c r="AD322" s="41"/>
      <c r="AE322" s="41"/>
      <c r="AF322" s="41"/>
      <c r="AG322" s="41"/>
      <c r="AH322" s="185"/>
      <c r="AI322" s="41">
        <v>478.9</v>
      </c>
      <c r="AJ322" s="41"/>
      <c r="AK322" s="45"/>
      <c r="AL322" s="48"/>
      <c r="AM322" s="41"/>
      <c r="AN322" s="67" t="s">
        <v>540</v>
      </c>
      <c r="AO322" s="68">
        <v>43560</v>
      </c>
      <c r="AP322" s="150">
        <v>43617</v>
      </c>
      <c r="AQ322" s="41">
        <v>1</v>
      </c>
      <c r="AR322" s="41"/>
      <c r="AS322" s="41"/>
      <c r="AT322" s="45"/>
      <c r="AU322" s="41"/>
      <c r="AV322" s="41"/>
      <c r="AW322" s="41"/>
      <c r="AX322" s="41"/>
      <c r="AY322" s="45"/>
      <c r="AZ322" s="41"/>
      <c r="BA322" s="41"/>
      <c r="BB322" s="41"/>
      <c r="BC322" s="41"/>
      <c r="BD322" s="41"/>
      <c r="BE322" s="45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5"/>
      <c r="BR322" s="41"/>
      <c r="BS322" s="41"/>
      <c r="BT322" s="41"/>
      <c r="BU322" s="41"/>
      <c r="BV322" s="41"/>
      <c r="BW322" s="41"/>
      <c r="BX322" s="41"/>
      <c r="BY322" s="41"/>
      <c r="BZ322" s="41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</row>
    <row r="323" spans="1:468" x14ac:dyDescent="0.25">
      <c r="A323" s="41">
        <v>1</v>
      </c>
      <c r="B323" s="41">
        <v>1</v>
      </c>
      <c r="C323" s="41">
        <v>1</v>
      </c>
      <c r="D323" s="185" t="s">
        <v>541</v>
      </c>
      <c r="E323" s="41">
        <v>1</v>
      </c>
      <c r="F323" s="41"/>
      <c r="G323" s="41"/>
      <c r="H323" s="41"/>
      <c r="I323" s="41"/>
      <c r="J323" s="41"/>
      <c r="K323" s="41"/>
      <c r="L323" s="41"/>
      <c r="M323" s="41">
        <v>1</v>
      </c>
      <c r="N323" s="44" t="s">
        <v>292</v>
      </c>
      <c r="O323" s="41"/>
      <c r="P323" s="45">
        <v>43553</v>
      </c>
      <c r="Q323" s="45">
        <v>43553</v>
      </c>
      <c r="R323" s="45">
        <v>43553</v>
      </c>
      <c r="S323" s="41" t="s">
        <v>542</v>
      </c>
      <c r="T323" s="41"/>
      <c r="U323" s="45">
        <v>43559</v>
      </c>
      <c r="V323" s="41">
        <v>1</v>
      </c>
      <c r="W323" s="41"/>
      <c r="X323" s="47" t="s">
        <v>543</v>
      </c>
      <c r="Y323" s="45">
        <v>43560</v>
      </c>
      <c r="Z323" s="41">
        <v>3</v>
      </c>
      <c r="AA323" s="41"/>
      <c r="AB323" s="41"/>
      <c r="AC323" s="41"/>
      <c r="AD323" s="41"/>
      <c r="AE323" s="41"/>
      <c r="AF323" s="41"/>
      <c r="AG323" s="41"/>
      <c r="AH323" s="41"/>
      <c r="AI323" s="41">
        <v>3300.4</v>
      </c>
      <c r="AJ323" s="41" t="s">
        <v>544</v>
      </c>
      <c r="AK323" s="45">
        <v>43560</v>
      </c>
      <c r="AL323" s="48">
        <v>43617</v>
      </c>
      <c r="AM323" s="41"/>
      <c r="AN323" s="41"/>
      <c r="AO323" s="45"/>
      <c r="AP323" s="48"/>
      <c r="AQ323" s="41"/>
      <c r="AR323" s="41">
        <v>1</v>
      </c>
      <c r="AS323" s="41" t="s">
        <v>1573</v>
      </c>
      <c r="AT323" s="45"/>
      <c r="AU323" s="41"/>
      <c r="AV323" s="41"/>
      <c r="AW323" s="41"/>
      <c r="AX323" s="41"/>
      <c r="AY323" s="45"/>
      <c r="AZ323" s="41"/>
      <c r="BA323" s="41"/>
      <c r="BB323" s="41"/>
      <c r="BC323" s="41"/>
      <c r="BD323" s="41"/>
      <c r="BE323" s="45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5"/>
      <c r="BR323" s="41"/>
      <c r="BS323" s="41"/>
      <c r="BT323" s="41"/>
      <c r="BU323" s="41"/>
      <c r="BV323" s="41"/>
      <c r="BW323" s="41"/>
      <c r="BX323" s="41"/>
      <c r="BY323" s="41"/>
      <c r="BZ323" s="41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</row>
    <row r="324" spans="1:468" x14ac:dyDescent="0.25">
      <c r="A324" s="41">
        <v>1</v>
      </c>
      <c r="B324" s="41">
        <v>4</v>
      </c>
      <c r="C324" s="41">
        <v>1</v>
      </c>
      <c r="D324" s="185" t="s">
        <v>123</v>
      </c>
      <c r="E324" s="41">
        <v>1</v>
      </c>
      <c r="F324" s="41"/>
      <c r="G324" s="41"/>
      <c r="H324" s="41"/>
      <c r="I324" s="41"/>
      <c r="J324" s="41"/>
      <c r="K324" s="41"/>
      <c r="L324" s="41"/>
      <c r="M324" s="41">
        <v>1</v>
      </c>
      <c r="N324" s="44" t="s">
        <v>306</v>
      </c>
      <c r="O324" s="41"/>
      <c r="P324" s="45"/>
      <c r="Q324" s="45"/>
      <c r="R324" s="45"/>
      <c r="S324" s="41" t="s">
        <v>545</v>
      </c>
      <c r="T324" s="41"/>
      <c r="U324" s="45">
        <v>43559</v>
      </c>
      <c r="V324" s="41">
        <v>1</v>
      </c>
      <c r="W324" s="41"/>
      <c r="X324" s="47" t="s">
        <v>546</v>
      </c>
      <c r="Y324" s="45">
        <v>43558</v>
      </c>
      <c r="Z324" s="41">
        <v>3</v>
      </c>
      <c r="AA324" s="41"/>
      <c r="AB324" s="41"/>
      <c r="AC324" s="41"/>
      <c r="AD324" s="41"/>
      <c r="AE324" s="41"/>
      <c r="AF324" s="41"/>
      <c r="AG324" s="41"/>
      <c r="AH324" s="185"/>
      <c r="AI324" s="41">
        <v>214.9</v>
      </c>
      <c r="AJ324" s="41"/>
      <c r="AK324" s="45"/>
      <c r="AL324" s="48"/>
      <c r="AM324" s="41"/>
      <c r="AN324" s="41"/>
      <c r="AO324" s="45"/>
      <c r="AP324" s="48"/>
      <c r="AQ324" s="41"/>
      <c r="AR324" s="41">
        <v>1</v>
      </c>
      <c r="AS324" s="41" t="s">
        <v>1574</v>
      </c>
      <c r="AT324" s="45"/>
      <c r="AU324" s="41"/>
      <c r="AV324" s="41"/>
      <c r="AW324" s="41"/>
      <c r="AX324" s="41"/>
      <c r="AY324" s="45"/>
      <c r="AZ324" s="41"/>
      <c r="BA324" s="41"/>
      <c r="BB324" s="41"/>
      <c r="BC324" s="41"/>
      <c r="BD324" s="41"/>
      <c r="BE324" s="45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5"/>
      <c r="BR324" s="41"/>
      <c r="BS324" s="41"/>
      <c r="BT324" s="41"/>
      <c r="BU324" s="41"/>
      <c r="BV324" s="41"/>
      <c r="BW324" s="41"/>
      <c r="BX324" s="41"/>
      <c r="BY324" s="41"/>
      <c r="BZ324" s="4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</row>
    <row r="325" spans="1:468" x14ac:dyDescent="0.25">
      <c r="A325" s="41">
        <v>1</v>
      </c>
      <c r="B325" s="41">
        <v>4</v>
      </c>
      <c r="C325" s="41">
        <v>1</v>
      </c>
      <c r="D325" s="185" t="s">
        <v>113</v>
      </c>
      <c r="E325" s="41">
        <v>1</v>
      </c>
      <c r="F325" s="41"/>
      <c r="G325" s="41"/>
      <c r="H325" s="41"/>
      <c r="I325" s="41"/>
      <c r="J325" s="41"/>
      <c r="K325" s="41"/>
      <c r="L325" s="41"/>
      <c r="M325" s="41">
        <v>1</v>
      </c>
      <c r="N325" s="44" t="s">
        <v>115</v>
      </c>
      <c r="O325" s="41"/>
      <c r="P325" s="45"/>
      <c r="Q325" s="45"/>
      <c r="R325" s="45"/>
      <c r="S325" s="41" t="s">
        <v>547</v>
      </c>
      <c r="T325" s="41"/>
      <c r="U325" s="45">
        <v>43559</v>
      </c>
      <c r="V325" s="41">
        <v>1</v>
      </c>
      <c r="W325" s="41"/>
      <c r="X325" s="47" t="s">
        <v>548</v>
      </c>
      <c r="Y325" s="45">
        <v>43553</v>
      </c>
      <c r="Z325" s="41"/>
      <c r="AA325" s="41"/>
      <c r="AB325" s="41"/>
      <c r="AC325" s="41"/>
      <c r="AD325" s="41"/>
      <c r="AE325" s="41"/>
      <c r="AF325" s="41"/>
      <c r="AG325" s="41"/>
      <c r="AH325" s="185">
        <v>1</v>
      </c>
      <c r="AI325" s="41">
        <v>1058.5999999999999</v>
      </c>
      <c r="AJ325" s="41"/>
      <c r="AK325" s="45"/>
      <c r="AL325" s="48"/>
      <c r="AM325" s="41"/>
      <c r="AN325" s="41"/>
      <c r="AO325" s="45"/>
      <c r="AP325" s="48"/>
      <c r="AQ325" s="41"/>
      <c r="AR325" s="41"/>
      <c r="AS325" s="41"/>
      <c r="AT325" s="45"/>
      <c r="AU325" s="41"/>
      <c r="AV325" s="41"/>
      <c r="AW325" s="41"/>
      <c r="AX325" s="41"/>
      <c r="AY325" s="45"/>
      <c r="AZ325" s="41"/>
      <c r="BA325" s="41"/>
      <c r="BB325" s="41"/>
      <c r="BC325" s="41"/>
      <c r="BD325" s="41"/>
      <c r="BE325" s="45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5"/>
      <c r="BR325" s="41"/>
      <c r="BS325" s="41"/>
      <c r="BT325" s="41"/>
      <c r="BU325" s="41"/>
      <c r="BV325" s="41"/>
      <c r="BW325" s="41"/>
      <c r="BX325" s="41"/>
      <c r="BY325" s="41"/>
      <c r="BZ325" s="41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</row>
    <row r="326" spans="1:468" x14ac:dyDescent="0.25">
      <c r="A326" s="41">
        <v>1</v>
      </c>
      <c r="B326" s="41">
        <v>4</v>
      </c>
      <c r="C326" s="41">
        <v>1</v>
      </c>
      <c r="D326" s="185" t="s">
        <v>113</v>
      </c>
      <c r="E326" s="41">
        <v>1</v>
      </c>
      <c r="F326" s="41"/>
      <c r="G326" s="41"/>
      <c r="H326" s="41"/>
      <c r="I326" s="41"/>
      <c r="J326" s="41"/>
      <c r="K326" s="41"/>
      <c r="L326" s="41"/>
      <c r="M326" s="41">
        <v>1</v>
      </c>
      <c r="N326" s="44" t="s">
        <v>127</v>
      </c>
      <c r="O326" s="41"/>
      <c r="P326" s="45"/>
      <c r="Q326" s="45"/>
      <c r="R326" s="45"/>
      <c r="S326" s="41" t="s">
        <v>500</v>
      </c>
      <c r="T326" s="41"/>
      <c r="U326" s="45">
        <v>43559</v>
      </c>
      <c r="V326" s="41">
        <v>1</v>
      </c>
      <c r="W326" s="41"/>
      <c r="X326" s="47" t="s">
        <v>549</v>
      </c>
      <c r="Y326" s="45">
        <v>43556</v>
      </c>
      <c r="Z326" s="41"/>
      <c r="AA326" s="41"/>
      <c r="AB326" s="41"/>
      <c r="AC326" s="41"/>
      <c r="AD326" s="41"/>
      <c r="AE326" s="41"/>
      <c r="AF326" s="41"/>
      <c r="AG326" s="41"/>
      <c r="AH326" s="185">
        <v>1</v>
      </c>
      <c r="AI326" s="41">
        <v>2589.4</v>
      </c>
      <c r="AJ326" s="41"/>
      <c r="AK326" s="45"/>
      <c r="AL326" s="48"/>
      <c r="AM326" s="41"/>
      <c r="AN326" s="41"/>
      <c r="AO326" s="45"/>
      <c r="AP326" s="48"/>
      <c r="AQ326" s="41"/>
      <c r="AR326" s="41"/>
      <c r="AS326" s="41"/>
      <c r="AT326" s="45"/>
      <c r="AU326" s="41"/>
      <c r="AV326" s="41"/>
      <c r="AW326" s="41"/>
      <c r="AX326" s="41"/>
      <c r="AY326" s="45"/>
      <c r="AZ326" s="41"/>
      <c r="BA326" s="41"/>
      <c r="BB326" s="41"/>
      <c r="BC326" s="41"/>
      <c r="BD326" s="41"/>
      <c r="BE326" s="45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5"/>
      <c r="BR326" s="41"/>
      <c r="BS326" s="41"/>
      <c r="BT326" s="41"/>
      <c r="BU326" s="41"/>
      <c r="BV326" s="41"/>
      <c r="BW326" s="41"/>
      <c r="BX326" s="41"/>
      <c r="BY326" s="41"/>
      <c r="BZ326" s="41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</row>
    <row r="327" spans="1:468" x14ac:dyDescent="0.25">
      <c r="A327" s="41">
        <v>1</v>
      </c>
      <c r="B327" s="41">
        <v>4</v>
      </c>
      <c r="C327" s="41">
        <v>1</v>
      </c>
      <c r="D327" s="185" t="s">
        <v>248</v>
      </c>
      <c r="E327" s="41">
        <v>1</v>
      </c>
      <c r="F327" s="41">
        <v>1</v>
      </c>
      <c r="G327" s="41"/>
      <c r="H327" s="41"/>
      <c r="I327" s="41"/>
      <c r="J327" s="41"/>
      <c r="K327" s="41"/>
      <c r="L327" s="41"/>
      <c r="M327" s="41">
        <v>1</v>
      </c>
      <c r="N327" s="44" t="s">
        <v>292</v>
      </c>
      <c r="O327" s="41"/>
      <c r="P327" s="45"/>
      <c r="Q327" s="45"/>
      <c r="R327" s="45"/>
      <c r="S327" s="41" t="s">
        <v>550</v>
      </c>
      <c r="T327" s="41"/>
      <c r="U327" s="45">
        <v>43559</v>
      </c>
      <c r="V327" s="41">
        <v>1</v>
      </c>
      <c r="W327" s="41"/>
      <c r="X327" s="47" t="s">
        <v>551</v>
      </c>
      <c r="Y327" s="45">
        <v>43558</v>
      </c>
      <c r="Z327" s="41"/>
      <c r="AA327" s="41">
        <v>1</v>
      </c>
      <c r="AB327" s="41"/>
      <c r="AC327" s="41"/>
      <c r="AD327" s="41"/>
      <c r="AE327" s="41"/>
      <c r="AF327" s="41"/>
      <c r="AG327" s="41"/>
      <c r="AH327" s="185"/>
      <c r="AI327" s="41">
        <v>478.9</v>
      </c>
      <c r="AJ327" s="41"/>
      <c r="AK327" s="45"/>
      <c r="AL327" s="48"/>
      <c r="AM327" s="41"/>
      <c r="AN327" s="67" t="s">
        <v>552</v>
      </c>
      <c r="AO327" s="68">
        <v>43565</v>
      </c>
      <c r="AP327" s="150">
        <v>43619</v>
      </c>
      <c r="AQ327" s="41">
        <v>1</v>
      </c>
      <c r="AR327" s="41"/>
      <c r="AS327" s="41"/>
      <c r="AT327" s="45"/>
      <c r="AU327" s="41"/>
      <c r="AV327" s="41"/>
      <c r="AW327" s="41"/>
      <c r="AX327" s="41"/>
      <c r="AY327" s="45"/>
      <c r="AZ327" s="41"/>
      <c r="BA327" s="41"/>
      <c r="BB327" s="41"/>
      <c r="BC327" s="41"/>
      <c r="BD327" s="41"/>
      <c r="BE327" s="45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5"/>
      <c r="BR327" s="41"/>
      <c r="BS327" s="41"/>
      <c r="BT327" s="41"/>
      <c r="BU327" s="41"/>
      <c r="BV327" s="41"/>
      <c r="BW327" s="41"/>
      <c r="BX327" s="41"/>
      <c r="BY327" s="41"/>
      <c r="BZ327" s="41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</row>
    <row r="328" spans="1:468" x14ac:dyDescent="0.25">
      <c r="A328" s="41">
        <v>2</v>
      </c>
      <c r="B328" s="41">
        <v>1</v>
      </c>
      <c r="C328" s="41">
        <v>1</v>
      </c>
      <c r="D328" s="185" t="s">
        <v>553</v>
      </c>
      <c r="E328" s="41">
        <v>1</v>
      </c>
      <c r="F328" s="41"/>
      <c r="G328" s="41"/>
      <c r="H328" s="41"/>
      <c r="I328" s="41"/>
      <c r="J328" s="41"/>
      <c r="K328" s="41"/>
      <c r="L328" s="41"/>
      <c r="M328" s="41">
        <v>2</v>
      </c>
      <c r="N328" s="44" t="s">
        <v>351</v>
      </c>
      <c r="O328" s="41">
        <v>41</v>
      </c>
      <c r="P328" s="45">
        <v>43537</v>
      </c>
      <c r="Q328" s="45">
        <v>43537</v>
      </c>
      <c r="R328" s="45">
        <v>43537</v>
      </c>
      <c r="S328" s="41" t="s">
        <v>352</v>
      </c>
      <c r="T328" s="41"/>
      <c r="U328" s="45">
        <v>43559</v>
      </c>
      <c r="V328" s="41"/>
      <c r="W328" s="41"/>
      <c r="X328" s="47" t="s">
        <v>554</v>
      </c>
      <c r="Y328" s="45">
        <v>43560</v>
      </c>
      <c r="Z328" s="41"/>
      <c r="AA328" s="41"/>
      <c r="AB328" s="41"/>
      <c r="AC328" s="41"/>
      <c r="AD328" s="41"/>
      <c r="AE328" s="41"/>
      <c r="AF328" s="41"/>
      <c r="AG328" s="41"/>
      <c r="AH328" s="41"/>
      <c r="AI328" s="41">
        <v>941.9</v>
      </c>
      <c r="AJ328" s="41"/>
      <c r="AK328" s="45"/>
      <c r="AL328" s="48"/>
      <c r="AM328" s="41"/>
      <c r="AN328" s="41"/>
      <c r="AO328" s="45"/>
      <c r="AP328" s="48"/>
      <c r="AQ328" s="41"/>
      <c r="AR328" s="41"/>
      <c r="AS328" s="41"/>
      <c r="AT328" s="45"/>
      <c r="AU328" s="41"/>
      <c r="AV328" s="41"/>
      <c r="AW328" s="41"/>
      <c r="AX328" s="41"/>
      <c r="AY328" s="45"/>
      <c r="AZ328" s="41"/>
      <c r="BA328" s="41"/>
      <c r="BB328" s="41"/>
      <c r="BC328" s="41"/>
      <c r="BD328" s="41"/>
      <c r="BE328" s="45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>
        <v>1</v>
      </c>
      <c r="BP328" s="41" t="s">
        <v>774</v>
      </c>
      <c r="BQ328" s="45">
        <v>43598</v>
      </c>
      <c r="BR328" s="41" t="s">
        <v>1018</v>
      </c>
      <c r="BS328" s="151">
        <v>20</v>
      </c>
      <c r="BT328" s="41"/>
      <c r="BU328" s="41"/>
      <c r="BV328" s="41"/>
      <c r="BW328" s="41"/>
      <c r="BX328" s="41"/>
      <c r="BY328" s="41"/>
      <c r="BZ328" s="41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</row>
    <row r="329" spans="1:468" x14ac:dyDescent="0.25">
      <c r="A329" s="41">
        <v>1</v>
      </c>
      <c r="B329" s="41">
        <v>5</v>
      </c>
      <c r="C329" s="41"/>
      <c r="D329" s="185" t="s">
        <v>248</v>
      </c>
      <c r="E329" s="41"/>
      <c r="F329" s="41"/>
      <c r="G329" s="41"/>
      <c r="H329" s="41"/>
      <c r="I329" s="41"/>
      <c r="J329" s="41"/>
      <c r="K329" s="41"/>
      <c r="L329" s="41"/>
      <c r="M329" s="41">
        <v>1</v>
      </c>
      <c r="N329" s="44" t="s">
        <v>226</v>
      </c>
      <c r="O329" s="41"/>
      <c r="P329" s="45"/>
      <c r="Q329" s="45"/>
      <c r="R329" s="45"/>
      <c r="S329" s="41" t="s">
        <v>555</v>
      </c>
      <c r="T329" s="41"/>
      <c r="U329" s="45">
        <v>43559</v>
      </c>
      <c r="V329" s="41">
        <v>1</v>
      </c>
      <c r="W329" s="41"/>
      <c r="X329" s="47"/>
      <c r="Y329" s="45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5"/>
      <c r="AL329" s="48"/>
      <c r="AM329" s="41"/>
      <c r="AN329" s="67" t="s">
        <v>556</v>
      </c>
      <c r="AO329" s="68">
        <v>43566</v>
      </c>
      <c r="AP329" s="150">
        <v>43617</v>
      </c>
      <c r="AQ329" s="41">
        <v>1</v>
      </c>
      <c r="AR329" s="41"/>
      <c r="AS329" s="41"/>
      <c r="AT329" s="45"/>
      <c r="AU329" s="41"/>
      <c r="AV329" s="41"/>
      <c r="AW329" s="41"/>
      <c r="AX329" s="41"/>
      <c r="AY329" s="45"/>
      <c r="AZ329" s="41"/>
      <c r="BA329" s="41"/>
      <c r="BB329" s="41"/>
      <c r="BC329" s="41"/>
      <c r="BD329" s="41"/>
      <c r="BE329" s="45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5"/>
      <c r="BR329" s="41"/>
      <c r="BS329" s="41"/>
      <c r="BT329" s="41"/>
      <c r="BU329" s="41"/>
      <c r="BV329" s="41"/>
      <c r="BW329" s="41"/>
      <c r="BX329" s="41"/>
      <c r="BY329" s="41"/>
      <c r="BZ329" s="41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</row>
    <row r="330" spans="1:468" x14ac:dyDescent="0.25">
      <c r="A330" s="41">
        <v>1</v>
      </c>
      <c r="B330" s="41">
        <v>4</v>
      </c>
      <c r="C330" s="41">
        <v>1</v>
      </c>
      <c r="D330" s="185" t="s">
        <v>532</v>
      </c>
      <c r="E330" s="41">
        <v>1</v>
      </c>
      <c r="F330" s="41">
        <v>1</v>
      </c>
      <c r="G330" s="41"/>
      <c r="H330" s="41"/>
      <c r="I330" s="41"/>
      <c r="J330" s="41"/>
      <c r="K330" s="41"/>
      <c r="L330" s="41"/>
      <c r="M330" s="41">
        <v>1</v>
      </c>
      <c r="N330" s="44" t="s">
        <v>115</v>
      </c>
      <c r="O330" s="41"/>
      <c r="P330" s="45"/>
      <c r="Q330" s="45"/>
      <c r="R330" s="45"/>
      <c r="S330" s="41" t="s">
        <v>557</v>
      </c>
      <c r="T330" s="41"/>
      <c r="U330" s="45">
        <v>43559</v>
      </c>
      <c r="V330" s="41">
        <v>1</v>
      </c>
      <c r="W330" s="41"/>
      <c r="X330" s="47" t="s">
        <v>558</v>
      </c>
      <c r="Y330" s="45">
        <v>43559</v>
      </c>
      <c r="Z330" s="41">
        <v>3</v>
      </c>
      <c r="AA330" s="41">
        <v>2</v>
      </c>
      <c r="AB330" s="41"/>
      <c r="AC330" s="41"/>
      <c r="AD330" s="41"/>
      <c r="AE330" s="41"/>
      <c r="AF330" s="41"/>
      <c r="AG330" s="41"/>
      <c r="AH330" s="185"/>
      <c r="AI330" s="41">
        <v>1025.5999999999999</v>
      </c>
      <c r="AJ330" s="41"/>
      <c r="AK330" s="45"/>
      <c r="AL330" s="48"/>
      <c r="AM330" s="41"/>
      <c r="AN330" s="67" t="s">
        <v>559</v>
      </c>
      <c r="AO330" s="68">
        <v>43566</v>
      </c>
      <c r="AP330" s="150">
        <v>43619</v>
      </c>
      <c r="AQ330" s="41">
        <v>1</v>
      </c>
      <c r="AR330" s="41">
        <v>1</v>
      </c>
      <c r="AS330" s="41"/>
      <c r="AT330" s="45"/>
      <c r="AU330" s="41"/>
      <c r="AV330" s="41"/>
      <c r="AW330" s="41"/>
      <c r="AX330" s="41"/>
      <c r="AY330" s="45"/>
      <c r="AZ330" s="41"/>
      <c r="BA330" s="41"/>
      <c r="BB330" s="41"/>
      <c r="BC330" s="41"/>
      <c r="BD330" s="41"/>
      <c r="BE330" s="45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5"/>
      <c r="BR330" s="41"/>
      <c r="BS330" s="41"/>
      <c r="BT330" s="41"/>
      <c r="BU330" s="41"/>
      <c r="BV330" s="41"/>
      <c r="BW330" s="41"/>
      <c r="BX330" s="41"/>
      <c r="BY330" s="41"/>
      <c r="BZ330" s="41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</row>
    <row r="331" spans="1:468" x14ac:dyDescent="0.25">
      <c r="A331" s="41">
        <v>5</v>
      </c>
      <c r="B331" s="41">
        <v>5</v>
      </c>
      <c r="C331" s="41"/>
      <c r="D331" s="185" t="s">
        <v>442</v>
      </c>
      <c r="E331" s="41"/>
      <c r="F331" s="41"/>
      <c r="G331" s="41"/>
      <c r="H331" s="41"/>
      <c r="I331" s="41"/>
      <c r="J331" s="41"/>
      <c r="K331" s="41"/>
      <c r="L331" s="41"/>
      <c r="M331" s="41"/>
      <c r="N331" s="44" t="s">
        <v>288</v>
      </c>
      <c r="O331" s="41"/>
      <c r="P331" s="45"/>
      <c r="Q331" s="45"/>
      <c r="R331" s="45"/>
      <c r="S331" s="41" t="s">
        <v>479</v>
      </c>
      <c r="T331" s="41"/>
      <c r="U331" s="45">
        <v>43593</v>
      </c>
      <c r="V331" s="41"/>
      <c r="W331" s="41">
        <v>1</v>
      </c>
      <c r="X331" s="47"/>
      <c r="Y331" s="45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5"/>
      <c r="AL331" s="48"/>
      <c r="AM331" s="41"/>
      <c r="AN331" s="41"/>
      <c r="AO331" s="45"/>
      <c r="AP331" s="48"/>
      <c r="AQ331" s="41"/>
      <c r="AR331" s="41"/>
      <c r="AS331" s="41"/>
      <c r="AT331" s="45"/>
      <c r="AU331" s="41"/>
      <c r="AV331" s="41"/>
      <c r="AW331" s="41"/>
      <c r="AX331" s="41"/>
      <c r="AY331" s="45"/>
      <c r="AZ331" s="41"/>
      <c r="BA331" s="41"/>
      <c r="BB331" s="41"/>
      <c r="BC331" s="41"/>
      <c r="BD331" s="41"/>
      <c r="BE331" s="45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5"/>
      <c r="BR331" s="41"/>
      <c r="BS331" s="41"/>
      <c r="BT331" s="41"/>
      <c r="BU331" s="41"/>
      <c r="BV331" s="41"/>
      <c r="BW331" s="41"/>
      <c r="BX331" s="41"/>
      <c r="BY331" s="41"/>
      <c r="BZ331" s="4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</row>
    <row r="332" spans="1:468" x14ac:dyDescent="0.25">
      <c r="A332" s="41">
        <v>1</v>
      </c>
      <c r="B332" s="41">
        <v>4</v>
      </c>
      <c r="C332" s="41">
        <v>1</v>
      </c>
      <c r="D332" s="185" t="s">
        <v>123</v>
      </c>
      <c r="E332" s="41">
        <v>1</v>
      </c>
      <c r="F332" s="41"/>
      <c r="G332" s="41"/>
      <c r="H332" s="41"/>
      <c r="I332" s="41">
        <v>1</v>
      </c>
      <c r="J332" s="41"/>
      <c r="K332" s="41"/>
      <c r="L332" s="41"/>
      <c r="M332" s="41">
        <v>1</v>
      </c>
      <c r="N332" s="44" t="s">
        <v>775</v>
      </c>
      <c r="O332" s="41"/>
      <c r="P332" s="45"/>
      <c r="Q332" s="45"/>
      <c r="R332" s="45"/>
      <c r="S332" s="41" t="s">
        <v>776</v>
      </c>
      <c r="T332" s="41"/>
      <c r="U332" s="45">
        <v>43593</v>
      </c>
      <c r="V332" s="41">
        <v>1</v>
      </c>
      <c r="W332" s="41"/>
      <c r="X332" s="47" t="s">
        <v>777</v>
      </c>
      <c r="Y332" s="45">
        <v>43560</v>
      </c>
      <c r="Z332" s="41"/>
      <c r="AA332" s="41"/>
      <c r="AB332" s="41"/>
      <c r="AC332" s="41"/>
      <c r="AD332" s="41">
        <v>1</v>
      </c>
      <c r="AE332" s="41"/>
      <c r="AF332" s="41"/>
      <c r="AG332" s="41"/>
      <c r="AH332" s="185"/>
      <c r="AI332" s="41">
        <v>458.6</v>
      </c>
      <c r="AJ332" s="41"/>
      <c r="AK332" s="45"/>
      <c r="AL332" s="48"/>
      <c r="AM332" s="41"/>
      <c r="AN332" s="41"/>
      <c r="AO332" s="45"/>
      <c r="AP332" s="48"/>
      <c r="AQ332" s="41"/>
      <c r="AR332" s="41">
        <v>1</v>
      </c>
      <c r="AS332" s="41" t="s">
        <v>1575</v>
      </c>
      <c r="AT332" s="45"/>
      <c r="AU332" s="41"/>
      <c r="AV332" s="41"/>
      <c r="AW332" s="41"/>
      <c r="AX332" s="41"/>
      <c r="AY332" s="45"/>
      <c r="AZ332" s="41"/>
      <c r="BA332" s="41"/>
      <c r="BB332" s="41"/>
      <c r="BC332" s="41"/>
      <c r="BD332" s="41"/>
      <c r="BE332" s="45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5"/>
      <c r="BR332" s="41"/>
      <c r="BS332" s="41"/>
      <c r="BT332" s="41"/>
      <c r="BU332" s="41"/>
      <c r="BV332" s="41"/>
      <c r="BW332" s="41"/>
      <c r="BX332" s="41"/>
      <c r="BY332" s="41"/>
      <c r="BZ332" s="41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</row>
    <row r="333" spans="1:468" x14ac:dyDescent="0.25">
      <c r="A333" s="41">
        <v>2</v>
      </c>
      <c r="B333" s="41">
        <v>2</v>
      </c>
      <c r="C333" s="41"/>
      <c r="D333" s="185" t="s">
        <v>860</v>
      </c>
      <c r="E333" s="41"/>
      <c r="F333" s="41"/>
      <c r="G333" s="41"/>
      <c r="H333" s="41"/>
      <c r="I333" s="41"/>
      <c r="J333" s="41">
        <v>1</v>
      </c>
      <c r="K333" s="41"/>
      <c r="L333" s="41"/>
      <c r="M333" s="41">
        <v>4</v>
      </c>
      <c r="N333" s="44"/>
      <c r="O333" s="41">
        <v>44</v>
      </c>
      <c r="P333" s="45">
        <v>43546</v>
      </c>
      <c r="Q333" s="45">
        <v>43546</v>
      </c>
      <c r="R333" s="45"/>
      <c r="S333" s="41"/>
      <c r="T333" s="41"/>
      <c r="U333" s="45">
        <v>43593</v>
      </c>
      <c r="V333" s="41"/>
      <c r="W333" s="41"/>
      <c r="X333" s="47" t="s">
        <v>778</v>
      </c>
      <c r="Y333" s="45">
        <v>43716</v>
      </c>
      <c r="Z333" s="41"/>
      <c r="AA333" s="41"/>
      <c r="AB333" s="41"/>
      <c r="AC333" s="41"/>
      <c r="AD333" s="41"/>
      <c r="AE333" s="41">
        <v>1</v>
      </c>
      <c r="AF333" s="41"/>
      <c r="AG333" s="41"/>
      <c r="AH333" s="41"/>
      <c r="AI333" s="41">
        <v>0</v>
      </c>
      <c r="AJ333" s="41" t="s">
        <v>779</v>
      </c>
      <c r="AK333" s="45">
        <v>43593</v>
      </c>
      <c r="AL333" s="48">
        <v>43843</v>
      </c>
      <c r="AM333" s="41"/>
      <c r="AN333" s="41"/>
      <c r="AO333" s="45"/>
      <c r="AP333" s="48"/>
      <c r="AQ333" s="41"/>
      <c r="AR333" s="41"/>
      <c r="AS333" s="41"/>
      <c r="AT333" s="45"/>
      <c r="AU333" s="41"/>
      <c r="AV333" s="41"/>
      <c r="AW333" s="41">
        <v>2</v>
      </c>
      <c r="AX333" s="41" t="s">
        <v>861</v>
      </c>
      <c r="AY333" s="45">
        <v>43633</v>
      </c>
      <c r="AZ333" s="41"/>
      <c r="BA333" s="41"/>
      <c r="BB333" s="41"/>
      <c r="BC333" s="41"/>
      <c r="BD333" s="41"/>
      <c r="BE333" s="45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5"/>
      <c r="BR333" s="41"/>
      <c r="BS333" s="41"/>
      <c r="BT333" s="41"/>
      <c r="BU333" s="41"/>
      <c r="BV333" s="41"/>
      <c r="BW333" s="41"/>
      <c r="BX333" s="41"/>
      <c r="BY333" s="41"/>
      <c r="BZ333" s="41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</row>
    <row r="334" spans="1:468" x14ac:dyDescent="0.25">
      <c r="A334" s="41">
        <v>5</v>
      </c>
      <c r="B334" s="41">
        <v>5</v>
      </c>
      <c r="C334" s="41"/>
      <c r="D334" s="185" t="s">
        <v>442</v>
      </c>
      <c r="E334" s="41"/>
      <c r="F334" s="41"/>
      <c r="G334" s="41"/>
      <c r="H334" s="41"/>
      <c r="I334" s="41"/>
      <c r="J334" s="41"/>
      <c r="K334" s="41"/>
      <c r="L334" s="41"/>
      <c r="M334" s="41"/>
      <c r="N334" s="44" t="s">
        <v>127</v>
      </c>
      <c r="O334" s="41"/>
      <c r="P334" s="45"/>
      <c r="Q334" s="45"/>
      <c r="R334" s="45"/>
      <c r="S334" s="41" t="s">
        <v>500</v>
      </c>
      <c r="T334" s="41"/>
      <c r="U334" s="45">
        <v>43593</v>
      </c>
      <c r="V334" s="41"/>
      <c r="W334" s="41">
        <v>1</v>
      </c>
      <c r="X334" s="47"/>
      <c r="Y334" s="45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5"/>
      <c r="AL334" s="48"/>
      <c r="AM334" s="41"/>
      <c r="AN334" s="41"/>
      <c r="AO334" s="45"/>
      <c r="AP334" s="48"/>
      <c r="AQ334" s="41"/>
      <c r="AR334" s="41"/>
      <c r="AS334" s="41"/>
      <c r="AT334" s="45"/>
      <c r="AU334" s="41"/>
      <c r="AV334" s="41"/>
      <c r="AW334" s="41"/>
      <c r="AX334" s="41"/>
      <c r="AY334" s="45"/>
      <c r="AZ334" s="41"/>
      <c r="BA334" s="41"/>
      <c r="BB334" s="41"/>
      <c r="BC334" s="41"/>
      <c r="BD334" s="41"/>
      <c r="BE334" s="45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5"/>
      <c r="BR334" s="41"/>
      <c r="BS334" s="41"/>
      <c r="BT334" s="41"/>
      <c r="BU334" s="41"/>
      <c r="BV334" s="41"/>
      <c r="BW334" s="41"/>
      <c r="BX334" s="41"/>
      <c r="BY334" s="41"/>
      <c r="BZ334" s="41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</row>
    <row r="335" spans="1:468" x14ac:dyDescent="0.25">
      <c r="A335" s="41">
        <v>1</v>
      </c>
      <c r="B335" s="41">
        <v>5</v>
      </c>
      <c r="C335" s="41"/>
      <c r="D335" s="185" t="s">
        <v>442</v>
      </c>
      <c r="E335" s="41"/>
      <c r="F335" s="41"/>
      <c r="G335" s="41"/>
      <c r="H335" s="41"/>
      <c r="I335" s="41"/>
      <c r="J335" s="41"/>
      <c r="K335" s="41"/>
      <c r="L335" s="41"/>
      <c r="M335" s="41"/>
      <c r="N335" s="44" t="s">
        <v>226</v>
      </c>
      <c r="O335" s="41"/>
      <c r="P335" s="45"/>
      <c r="Q335" s="45"/>
      <c r="R335" s="45"/>
      <c r="S335" s="41" t="s">
        <v>555</v>
      </c>
      <c r="T335" s="41"/>
      <c r="U335" s="45">
        <v>43593</v>
      </c>
      <c r="V335" s="41">
        <v>1</v>
      </c>
      <c r="W335" s="41"/>
      <c r="X335" s="47"/>
      <c r="Y335" s="45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5"/>
      <c r="AL335" s="48"/>
      <c r="AM335" s="41"/>
      <c r="AN335" s="41"/>
      <c r="AO335" s="45"/>
      <c r="AP335" s="48"/>
      <c r="AQ335" s="41"/>
      <c r="AR335" s="41"/>
      <c r="AS335" s="41"/>
      <c r="AT335" s="45"/>
      <c r="AU335" s="41"/>
      <c r="AV335" s="41"/>
      <c r="AW335" s="41"/>
      <c r="AX335" s="41"/>
      <c r="AY335" s="45"/>
      <c r="AZ335" s="41"/>
      <c r="BA335" s="41"/>
      <c r="BB335" s="41"/>
      <c r="BC335" s="41"/>
      <c r="BD335" s="41"/>
      <c r="BE335" s="45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5"/>
      <c r="BR335" s="41"/>
      <c r="BS335" s="41"/>
      <c r="BT335" s="41"/>
      <c r="BU335" s="41"/>
      <c r="BV335" s="41"/>
      <c r="BW335" s="41"/>
      <c r="BX335" s="41"/>
      <c r="BY335" s="41"/>
      <c r="BZ335" s="41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</row>
    <row r="336" spans="1:468" x14ac:dyDescent="0.25">
      <c r="A336" s="41">
        <v>1</v>
      </c>
      <c r="B336" s="41">
        <v>5</v>
      </c>
      <c r="C336" s="41"/>
      <c r="D336" s="185" t="s">
        <v>442</v>
      </c>
      <c r="E336" s="41"/>
      <c r="F336" s="41"/>
      <c r="G336" s="41"/>
      <c r="H336" s="41"/>
      <c r="I336" s="41"/>
      <c r="J336" s="41"/>
      <c r="K336" s="41"/>
      <c r="L336" s="41"/>
      <c r="M336" s="41"/>
      <c r="N336" s="44" t="s">
        <v>292</v>
      </c>
      <c r="O336" s="41"/>
      <c r="P336" s="45"/>
      <c r="Q336" s="45"/>
      <c r="R336" s="45"/>
      <c r="S336" s="41" t="s">
        <v>485</v>
      </c>
      <c r="T336" s="41"/>
      <c r="U336" s="45">
        <v>43593</v>
      </c>
      <c r="V336" s="41">
        <v>1</v>
      </c>
      <c r="W336" s="41"/>
      <c r="X336" s="47"/>
      <c r="Y336" s="45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5"/>
      <c r="AL336" s="48"/>
      <c r="AM336" s="41"/>
      <c r="AN336" s="41"/>
      <c r="AO336" s="45"/>
      <c r="AP336" s="48"/>
      <c r="AQ336" s="41"/>
      <c r="AR336" s="41"/>
      <c r="AS336" s="41"/>
      <c r="AT336" s="45"/>
      <c r="AU336" s="41"/>
      <c r="AV336" s="41"/>
      <c r="AW336" s="41"/>
      <c r="AX336" s="41"/>
      <c r="AY336" s="45"/>
      <c r="AZ336" s="41"/>
      <c r="BA336" s="41"/>
      <c r="BB336" s="41"/>
      <c r="BC336" s="41"/>
      <c r="BD336" s="41"/>
      <c r="BE336" s="45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5"/>
      <c r="BR336" s="41"/>
      <c r="BS336" s="41"/>
      <c r="BT336" s="41"/>
      <c r="BU336" s="41"/>
      <c r="BV336" s="41"/>
      <c r="BW336" s="41"/>
      <c r="BX336" s="41"/>
      <c r="BY336" s="41"/>
      <c r="BZ336" s="41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</row>
    <row r="337" spans="1:468" x14ac:dyDescent="0.25">
      <c r="A337" s="41">
        <v>1</v>
      </c>
      <c r="B337" s="41">
        <v>5</v>
      </c>
      <c r="C337" s="41"/>
      <c r="D337" s="185" t="s">
        <v>123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44" t="s">
        <v>780</v>
      </c>
      <c r="O337" s="41"/>
      <c r="P337" s="45"/>
      <c r="Q337" s="45"/>
      <c r="R337" s="45"/>
      <c r="S337" s="41" t="s">
        <v>781</v>
      </c>
      <c r="T337" s="41"/>
      <c r="U337" s="45">
        <v>43601</v>
      </c>
      <c r="V337" s="41"/>
      <c r="W337" s="41">
        <v>1</v>
      </c>
      <c r="X337" s="47" t="s">
        <v>782</v>
      </c>
      <c r="Y337" s="45">
        <v>43598</v>
      </c>
      <c r="Z337" s="41">
        <v>1</v>
      </c>
      <c r="AA337" s="41"/>
      <c r="AB337" s="41"/>
      <c r="AC337" s="41"/>
      <c r="AD337" s="41"/>
      <c r="AE337" s="41"/>
      <c r="AF337" s="41"/>
      <c r="AG337" s="41"/>
      <c r="AH337" s="41"/>
      <c r="AI337" s="41">
        <v>1025.5999999999999</v>
      </c>
      <c r="AJ337" s="41"/>
      <c r="AK337" s="45"/>
      <c r="AL337" s="48"/>
      <c r="AM337" s="41"/>
      <c r="AN337" s="41"/>
      <c r="AO337" s="45"/>
      <c r="AP337" s="48"/>
      <c r="AQ337" s="41"/>
      <c r="AR337" s="41">
        <v>1</v>
      </c>
      <c r="AS337" s="41" t="s">
        <v>1576</v>
      </c>
      <c r="AT337" s="45"/>
      <c r="AU337" s="41"/>
      <c r="AV337" s="41"/>
      <c r="AW337" s="41"/>
      <c r="AX337" s="41"/>
      <c r="AY337" s="45"/>
      <c r="AZ337" s="41"/>
      <c r="BA337" s="41"/>
      <c r="BB337" s="41"/>
      <c r="BC337" s="41"/>
      <c r="BD337" s="41"/>
      <c r="BE337" s="45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5"/>
      <c r="BR337" s="41"/>
      <c r="BS337" s="41"/>
      <c r="BT337" s="41"/>
      <c r="BU337" s="41"/>
      <c r="BV337" s="41"/>
      <c r="BW337" s="41"/>
      <c r="BX337" s="41"/>
      <c r="BY337" s="41"/>
      <c r="BZ337" s="41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</row>
    <row r="338" spans="1:468" x14ac:dyDescent="0.25">
      <c r="A338" s="41">
        <v>5</v>
      </c>
      <c r="B338" s="41">
        <v>5</v>
      </c>
      <c r="C338" s="41"/>
      <c r="D338" s="185" t="s">
        <v>783</v>
      </c>
      <c r="E338" s="41"/>
      <c r="F338" s="41"/>
      <c r="G338" s="41"/>
      <c r="H338" s="41"/>
      <c r="I338" s="41"/>
      <c r="J338" s="41"/>
      <c r="K338" s="41"/>
      <c r="L338" s="41"/>
      <c r="M338" s="41"/>
      <c r="N338" s="44" t="s">
        <v>288</v>
      </c>
      <c r="O338" s="41"/>
      <c r="P338" s="45"/>
      <c r="Q338" s="45"/>
      <c r="R338" s="45"/>
      <c r="S338" s="41" t="s">
        <v>479</v>
      </c>
      <c r="T338" s="41"/>
      <c r="U338" s="45">
        <v>43601</v>
      </c>
      <c r="V338" s="41"/>
      <c r="W338" s="41">
        <v>1</v>
      </c>
      <c r="X338" s="47"/>
      <c r="Y338" s="45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5"/>
      <c r="AL338" s="48"/>
      <c r="AM338" s="41"/>
      <c r="AN338" s="41"/>
      <c r="AO338" s="45"/>
      <c r="AP338" s="48"/>
      <c r="AQ338" s="41"/>
      <c r="AR338" s="41"/>
      <c r="AS338" s="41"/>
      <c r="AT338" s="45"/>
      <c r="AU338" s="41"/>
      <c r="AV338" s="41"/>
      <c r="AW338" s="41"/>
      <c r="AX338" s="41"/>
      <c r="AY338" s="45"/>
      <c r="AZ338" s="41"/>
      <c r="BA338" s="41"/>
      <c r="BB338" s="41"/>
      <c r="BC338" s="41"/>
      <c r="BD338" s="41"/>
      <c r="BE338" s="45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5"/>
      <c r="BR338" s="41"/>
      <c r="BS338" s="41"/>
      <c r="BT338" s="41"/>
      <c r="BU338" s="41"/>
      <c r="BV338" s="41"/>
      <c r="BW338" s="41"/>
      <c r="BX338" s="41"/>
      <c r="BY338" s="41"/>
      <c r="BZ338" s="41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</row>
    <row r="339" spans="1:468" x14ac:dyDescent="0.25">
      <c r="A339" s="41">
        <v>2</v>
      </c>
      <c r="B339" s="41">
        <v>1</v>
      </c>
      <c r="C339" s="41">
        <v>1</v>
      </c>
      <c r="D339" s="185" t="s">
        <v>862</v>
      </c>
      <c r="E339" s="41">
        <v>1</v>
      </c>
      <c r="F339" s="41">
        <v>1</v>
      </c>
      <c r="G339" s="41"/>
      <c r="H339" s="41"/>
      <c r="I339" s="41"/>
      <c r="J339" s="41"/>
      <c r="K339" s="41"/>
      <c r="L339" s="41"/>
      <c r="M339" s="41">
        <v>2</v>
      </c>
      <c r="N339" s="44" t="s">
        <v>351</v>
      </c>
      <c r="O339" s="41">
        <v>48</v>
      </c>
      <c r="P339" s="45">
        <v>43560</v>
      </c>
      <c r="Q339" s="45">
        <v>43560</v>
      </c>
      <c r="R339" s="45">
        <v>43560</v>
      </c>
      <c r="S339" s="41" t="s">
        <v>352</v>
      </c>
      <c r="T339" s="41"/>
      <c r="U339" s="45">
        <v>43601</v>
      </c>
      <c r="V339" s="41"/>
      <c r="W339" s="41"/>
      <c r="X339" s="47" t="s">
        <v>784</v>
      </c>
      <c r="Y339" s="45">
        <v>43602</v>
      </c>
      <c r="Z339" s="41">
        <v>1</v>
      </c>
      <c r="AA339" s="41"/>
      <c r="AB339" s="41"/>
      <c r="AC339" s="41"/>
      <c r="AD339" s="41"/>
      <c r="AE339" s="41"/>
      <c r="AF339" s="41"/>
      <c r="AG339" s="41"/>
      <c r="AH339" s="41"/>
      <c r="AI339" s="41">
        <v>941.9</v>
      </c>
      <c r="AJ339" s="41" t="s">
        <v>863</v>
      </c>
      <c r="AK339" s="45">
        <v>43602</v>
      </c>
      <c r="AL339" s="48">
        <v>43843</v>
      </c>
      <c r="AM339" s="41"/>
      <c r="AN339" s="41"/>
      <c r="AO339" s="45"/>
      <c r="AP339" s="48"/>
      <c r="AQ339" s="41"/>
      <c r="AR339" s="41"/>
      <c r="AS339" s="41"/>
      <c r="AT339" s="45"/>
      <c r="AU339" s="41"/>
      <c r="AV339" s="41"/>
      <c r="AW339" s="41">
        <v>1</v>
      </c>
      <c r="AX339" s="41" t="s">
        <v>864</v>
      </c>
      <c r="AY339" s="45">
        <v>43633</v>
      </c>
      <c r="AZ339" s="41" t="s">
        <v>1114</v>
      </c>
      <c r="BA339" s="151">
        <v>10</v>
      </c>
      <c r="BB339" s="41"/>
      <c r="BC339" s="41"/>
      <c r="BD339" s="41"/>
      <c r="BE339" s="45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5"/>
      <c r="BR339" s="41"/>
      <c r="BS339" s="151"/>
      <c r="BT339" s="41"/>
      <c r="BU339" s="41"/>
      <c r="BV339" s="41"/>
      <c r="BW339" s="41"/>
      <c r="BX339" s="41"/>
      <c r="BY339" s="41"/>
      <c r="BZ339" s="41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</row>
    <row r="340" spans="1:468" x14ac:dyDescent="0.25">
      <c r="A340" s="41">
        <v>5</v>
      </c>
      <c r="B340" s="41">
        <v>5</v>
      </c>
      <c r="C340" s="41"/>
      <c r="D340" s="185" t="s">
        <v>442</v>
      </c>
      <c r="E340" s="41"/>
      <c r="F340" s="41"/>
      <c r="G340" s="41"/>
      <c r="H340" s="41"/>
      <c r="I340" s="41"/>
      <c r="J340" s="41"/>
      <c r="K340" s="41"/>
      <c r="L340" s="41"/>
      <c r="M340" s="41"/>
      <c r="N340" s="44" t="s">
        <v>785</v>
      </c>
      <c r="O340" s="41"/>
      <c r="P340" s="45"/>
      <c r="Q340" s="45"/>
      <c r="R340" s="45"/>
      <c r="S340" s="44" t="s">
        <v>786</v>
      </c>
      <c r="T340" s="41"/>
      <c r="U340" s="45">
        <v>43601</v>
      </c>
      <c r="V340" s="41"/>
      <c r="W340" s="41">
        <v>1</v>
      </c>
      <c r="X340" s="47"/>
      <c r="Y340" s="45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5"/>
      <c r="AL340" s="48"/>
      <c r="AM340" s="41"/>
      <c r="AN340" s="41"/>
      <c r="AO340" s="45"/>
      <c r="AP340" s="48"/>
      <c r="AQ340" s="41"/>
      <c r="AR340" s="41"/>
      <c r="AS340" s="41"/>
      <c r="AT340" s="45"/>
      <c r="AU340" s="41"/>
      <c r="AV340" s="41"/>
      <c r="AW340" s="41"/>
      <c r="AX340" s="41"/>
      <c r="AY340" s="45"/>
      <c r="AZ340" s="41"/>
      <c r="BA340" s="41"/>
      <c r="BB340" s="41"/>
      <c r="BC340" s="41"/>
      <c r="BD340" s="41"/>
      <c r="BE340" s="45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5"/>
      <c r="BR340" s="41"/>
      <c r="BS340" s="41"/>
      <c r="BT340" s="41"/>
      <c r="BU340" s="41"/>
      <c r="BV340" s="41"/>
      <c r="BW340" s="41"/>
      <c r="BX340" s="41"/>
      <c r="BY340" s="41"/>
      <c r="BZ340" s="41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</row>
    <row r="341" spans="1:468" x14ac:dyDescent="0.25">
      <c r="A341" s="41">
        <v>1</v>
      </c>
      <c r="B341" s="41">
        <v>1</v>
      </c>
      <c r="C341" s="41"/>
      <c r="D341" s="185" t="s">
        <v>865</v>
      </c>
      <c r="E341" s="41"/>
      <c r="F341" s="41"/>
      <c r="G341" s="41"/>
      <c r="H341" s="41"/>
      <c r="I341" s="41"/>
      <c r="J341" s="41">
        <v>1</v>
      </c>
      <c r="K341" s="41"/>
      <c r="L341" s="41"/>
      <c r="M341" s="41">
        <v>4</v>
      </c>
      <c r="N341" s="44"/>
      <c r="O341" s="41">
        <v>47</v>
      </c>
      <c r="P341" s="45">
        <v>43557</v>
      </c>
      <c r="Q341" s="45">
        <v>43557</v>
      </c>
      <c r="R341" s="45"/>
      <c r="S341" s="41"/>
      <c r="T341" s="41"/>
      <c r="U341" s="45">
        <v>43608</v>
      </c>
      <c r="V341" s="41"/>
      <c r="W341" s="41">
        <v>1</v>
      </c>
      <c r="X341" s="47" t="s">
        <v>787</v>
      </c>
      <c r="Y341" s="45">
        <v>43602</v>
      </c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5"/>
      <c r="AL341" s="48"/>
      <c r="AM341" s="41"/>
      <c r="AN341" s="41"/>
      <c r="AO341" s="45"/>
      <c r="AP341" s="48"/>
      <c r="AQ341" s="41"/>
      <c r="AR341" s="41"/>
      <c r="AS341" s="41"/>
      <c r="AT341" s="45"/>
      <c r="AU341" s="41"/>
      <c r="AV341" s="41"/>
      <c r="AW341" s="41"/>
      <c r="AX341" s="41"/>
      <c r="AY341" s="45"/>
      <c r="AZ341" s="41"/>
      <c r="BA341" s="41"/>
      <c r="BB341" s="41"/>
      <c r="BC341" s="41"/>
      <c r="BD341" s="41"/>
      <c r="BE341" s="45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>
        <v>2</v>
      </c>
      <c r="BP341" s="41" t="s">
        <v>948</v>
      </c>
      <c r="BQ341" s="45">
        <v>43640</v>
      </c>
      <c r="BR341" s="41" t="s">
        <v>1415</v>
      </c>
      <c r="BS341" s="41">
        <v>0.5</v>
      </c>
      <c r="BT341" s="41"/>
      <c r="BU341" s="41"/>
      <c r="BV341" s="41"/>
      <c r="BW341" s="41"/>
      <c r="BX341" s="41"/>
      <c r="BY341" s="41"/>
      <c r="BZ341" s="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</row>
    <row r="342" spans="1:468" x14ac:dyDescent="0.25">
      <c r="A342" s="41">
        <v>1</v>
      </c>
      <c r="B342" s="41">
        <v>5</v>
      </c>
      <c r="C342" s="41"/>
      <c r="D342" s="185" t="s">
        <v>442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4" t="s">
        <v>292</v>
      </c>
      <c r="O342" s="41"/>
      <c r="P342" s="45"/>
      <c r="Q342" s="45"/>
      <c r="R342" s="45"/>
      <c r="S342" s="41" t="s">
        <v>485</v>
      </c>
      <c r="T342" s="41"/>
      <c r="U342" s="45">
        <v>43608</v>
      </c>
      <c r="V342" s="41"/>
      <c r="W342" s="41">
        <v>1</v>
      </c>
      <c r="X342" s="47"/>
      <c r="Y342" s="45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5"/>
      <c r="AL342" s="48"/>
      <c r="AM342" s="41"/>
      <c r="AN342" s="41"/>
      <c r="AO342" s="45"/>
      <c r="AP342" s="48"/>
      <c r="AQ342" s="41"/>
      <c r="AR342" s="41"/>
      <c r="AS342" s="41"/>
      <c r="AT342" s="45"/>
      <c r="AU342" s="41"/>
      <c r="AV342" s="41"/>
      <c r="AW342" s="41"/>
      <c r="AX342" s="41"/>
      <c r="AY342" s="45"/>
      <c r="AZ342" s="41"/>
      <c r="BA342" s="41"/>
      <c r="BB342" s="41"/>
      <c r="BC342" s="41"/>
      <c r="BD342" s="41"/>
      <c r="BE342" s="45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5"/>
      <c r="BR342" s="41"/>
      <c r="BS342" s="41"/>
      <c r="BT342" s="41"/>
      <c r="BU342" s="41"/>
      <c r="BV342" s="41"/>
      <c r="BW342" s="41"/>
      <c r="BX342" s="41"/>
      <c r="BY342" s="41"/>
      <c r="BZ342" s="41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</row>
    <row r="343" spans="1:468" x14ac:dyDescent="0.25">
      <c r="A343" s="41">
        <v>1</v>
      </c>
      <c r="B343" s="41">
        <v>5</v>
      </c>
      <c r="C343" s="41"/>
      <c r="D343" s="185" t="s">
        <v>112</v>
      </c>
      <c r="E343" s="41"/>
      <c r="F343" s="41"/>
      <c r="G343" s="41"/>
      <c r="H343" s="41"/>
      <c r="I343" s="41"/>
      <c r="J343" s="41"/>
      <c r="K343" s="41"/>
      <c r="L343" s="41"/>
      <c r="M343" s="41"/>
      <c r="N343" s="44" t="s">
        <v>292</v>
      </c>
      <c r="O343" s="41"/>
      <c r="P343" s="45"/>
      <c r="Q343" s="45"/>
      <c r="R343" s="45"/>
      <c r="S343" s="41" t="s">
        <v>788</v>
      </c>
      <c r="T343" s="41"/>
      <c r="U343" s="45">
        <v>43608</v>
      </c>
      <c r="V343" s="41"/>
      <c r="W343" s="41">
        <v>1</v>
      </c>
      <c r="X343" s="47"/>
      <c r="Y343" s="45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5"/>
      <c r="AL343" s="48"/>
      <c r="AM343" s="41"/>
      <c r="AN343" s="41"/>
      <c r="AO343" s="45"/>
      <c r="AP343" s="48"/>
      <c r="AQ343" s="41"/>
      <c r="AR343" s="41"/>
      <c r="AS343" s="41"/>
      <c r="AT343" s="45"/>
      <c r="AU343" s="41"/>
      <c r="AV343" s="41"/>
      <c r="AW343" s="41"/>
      <c r="AX343" s="41"/>
      <c r="AY343" s="45"/>
      <c r="AZ343" s="41"/>
      <c r="BA343" s="41"/>
      <c r="BB343" s="41"/>
      <c r="BC343" s="41"/>
      <c r="BD343" s="41"/>
      <c r="BE343" s="45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5"/>
      <c r="BR343" s="41"/>
      <c r="BS343" s="41"/>
      <c r="BT343" s="41"/>
      <c r="BU343" s="41"/>
      <c r="BV343" s="41"/>
      <c r="BW343" s="41"/>
      <c r="BX343" s="41"/>
      <c r="BY343" s="41"/>
      <c r="BZ343" s="41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</row>
    <row r="344" spans="1:468" x14ac:dyDescent="0.25">
      <c r="A344" s="41">
        <v>1</v>
      </c>
      <c r="B344" s="41">
        <v>3</v>
      </c>
      <c r="C344" s="41">
        <v>1</v>
      </c>
      <c r="D344" s="185" t="s">
        <v>113</v>
      </c>
      <c r="E344" s="41">
        <v>1</v>
      </c>
      <c r="F344" s="41"/>
      <c r="G344" s="41"/>
      <c r="H344" s="41"/>
      <c r="I344" s="41"/>
      <c r="J344" s="41"/>
      <c r="K344" s="41"/>
      <c r="L344" s="41"/>
      <c r="M344" s="41">
        <v>1</v>
      </c>
      <c r="N344" s="44" t="s">
        <v>789</v>
      </c>
      <c r="O344" s="41"/>
      <c r="P344" s="45"/>
      <c r="Q344" s="45"/>
      <c r="R344" s="45"/>
      <c r="S344" s="41" t="s">
        <v>790</v>
      </c>
      <c r="T344" s="41"/>
      <c r="U344" s="45">
        <v>43608</v>
      </c>
      <c r="V344" s="41">
        <v>1</v>
      </c>
      <c r="W344" s="41"/>
      <c r="X344" s="47" t="s">
        <v>791</v>
      </c>
      <c r="Y344" s="45">
        <v>43607</v>
      </c>
      <c r="Z344" s="41"/>
      <c r="AA344" s="41"/>
      <c r="AB344" s="41"/>
      <c r="AC344" s="41"/>
      <c r="AD344" s="41"/>
      <c r="AE344" s="41"/>
      <c r="AF344" s="41"/>
      <c r="AG344" s="41"/>
      <c r="AH344" s="41">
        <v>1</v>
      </c>
      <c r="AI344" s="41">
        <v>2365.9</v>
      </c>
      <c r="AJ344" s="41"/>
      <c r="AK344" s="45"/>
      <c r="AL344" s="48"/>
      <c r="AM344" s="41"/>
      <c r="AN344" s="41"/>
      <c r="AO344" s="45"/>
      <c r="AP344" s="48"/>
      <c r="AQ344" s="41"/>
      <c r="AR344" s="41"/>
      <c r="AS344" s="41"/>
      <c r="AT344" s="45"/>
      <c r="AU344" s="41"/>
      <c r="AV344" s="41"/>
      <c r="AW344" s="41"/>
      <c r="AX344" s="41"/>
      <c r="AY344" s="45"/>
      <c r="AZ344" s="41"/>
      <c r="BA344" s="41"/>
      <c r="BB344" s="41"/>
      <c r="BC344" s="41"/>
      <c r="BD344" s="41"/>
      <c r="BE344" s="45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5"/>
      <c r="BR344" s="41"/>
      <c r="BS344" s="41"/>
      <c r="BT344" s="41"/>
      <c r="BU344" s="41"/>
      <c r="BV344" s="41"/>
      <c r="BW344" s="41"/>
      <c r="BX344" s="41"/>
      <c r="BY344" s="41"/>
      <c r="BZ344" s="41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</row>
    <row r="345" spans="1:468" x14ac:dyDescent="0.25">
      <c r="A345" s="41">
        <v>1</v>
      </c>
      <c r="B345" s="41">
        <v>5</v>
      </c>
      <c r="C345" s="41"/>
      <c r="D345" s="185" t="s">
        <v>248</v>
      </c>
      <c r="E345" s="41"/>
      <c r="F345" s="41"/>
      <c r="G345" s="41"/>
      <c r="H345" s="41"/>
      <c r="I345" s="41"/>
      <c r="J345" s="41"/>
      <c r="K345" s="41"/>
      <c r="L345" s="41"/>
      <c r="M345" s="41"/>
      <c r="N345" s="44" t="s">
        <v>292</v>
      </c>
      <c r="O345" s="41"/>
      <c r="P345" s="45"/>
      <c r="Q345" s="45"/>
      <c r="R345" s="45"/>
      <c r="S345" s="41" t="s">
        <v>792</v>
      </c>
      <c r="T345" s="41"/>
      <c r="U345" s="45">
        <v>43615</v>
      </c>
      <c r="V345" s="41"/>
      <c r="W345" s="41">
        <v>1</v>
      </c>
      <c r="X345" s="47"/>
      <c r="Y345" s="45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5"/>
      <c r="AL345" s="48"/>
      <c r="AM345" s="41"/>
      <c r="AN345" s="67" t="s">
        <v>866</v>
      </c>
      <c r="AO345" s="68">
        <v>43615</v>
      </c>
      <c r="AP345" s="150">
        <v>43675</v>
      </c>
      <c r="AQ345" s="41">
        <v>1</v>
      </c>
      <c r="AR345" s="41"/>
      <c r="AS345" s="41"/>
      <c r="AT345" s="45"/>
      <c r="AU345" s="41"/>
      <c r="AV345" s="41"/>
      <c r="AW345" s="41"/>
      <c r="AX345" s="41"/>
      <c r="AY345" s="45"/>
      <c r="AZ345" s="41"/>
      <c r="BA345" s="41"/>
      <c r="BB345" s="41"/>
      <c r="BC345" s="41"/>
      <c r="BD345" s="41"/>
      <c r="BE345" s="45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5"/>
      <c r="BR345" s="41"/>
      <c r="BS345" s="41"/>
      <c r="BT345" s="41"/>
      <c r="BU345" s="41"/>
      <c r="BV345" s="41"/>
      <c r="BW345" s="41"/>
      <c r="BX345" s="41"/>
      <c r="BY345" s="41"/>
      <c r="BZ345" s="41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</row>
    <row r="346" spans="1:468" x14ac:dyDescent="0.25">
      <c r="A346" s="41">
        <v>1</v>
      </c>
      <c r="B346" s="41">
        <v>5</v>
      </c>
      <c r="C346" s="41"/>
      <c r="D346" s="185" t="s">
        <v>112</v>
      </c>
      <c r="E346" s="41"/>
      <c r="F346" s="41"/>
      <c r="G346" s="41"/>
      <c r="H346" s="41"/>
      <c r="I346" s="41"/>
      <c r="J346" s="41"/>
      <c r="K346" s="41"/>
      <c r="L346" s="41"/>
      <c r="M346" s="41"/>
      <c r="N346" s="44" t="s">
        <v>171</v>
      </c>
      <c r="O346" s="41"/>
      <c r="P346" s="45"/>
      <c r="Q346" s="45"/>
      <c r="R346" s="45"/>
      <c r="S346" s="41" t="s">
        <v>263</v>
      </c>
      <c r="T346" s="41"/>
      <c r="U346" s="45">
        <v>43615</v>
      </c>
      <c r="V346" s="41">
        <v>1</v>
      </c>
      <c r="W346" s="41"/>
      <c r="X346" s="47"/>
      <c r="Y346" s="45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5"/>
      <c r="AL346" s="48"/>
      <c r="AM346" s="41"/>
      <c r="AN346" s="41"/>
      <c r="AO346" s="45"/>
      <c r="AP346" s="48"/>
      <c r="AQ346" s="41"/>
      <c r="AR346" s="41"/>
      <c r="AS346" s="41"/>
      <c r="AT346" s="45"/>
      <c r="AU346" s="41"/>
      <c r="AV346" s="41"/>
      <c r="AW346" s="41"/>
      <c r="AX346" s="41"/>
      <c r="AY346" s="45"/>
      <c r="AZ346" s="41"/>
      <c r="BA346" s="41"/>
      <c r="BB346" s="41"/>
      <c r="BC346" s="41"/>
      <c r="BD346" s="41"/>
      <c r="BE346" s="45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5"/>
      <c r="BR346" s="41"/>
      <c r="BS346" s="41"/>
      <c r="BT346" s="41"/>
      <c r="BU346" s="41"/>
      <c r="BV346" s="41"/>
      <c r="BW346" s="41"/>
      <c r="BX346" s="41"/>
      <c r="BY346" s="41"/>
      <c r="BZ346" s="41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</row>
    <row r="347" spans="1:468" x14ac:dyDescent="0.25">
      <c r="A347" s="41">
        <v>1</v>
      </c>
      <c r="B347" s="41">
        <v>5</v>
      </c>
      <c r="C347" s="41"/>
      <c r="D347" s="185" t="s">
        <v>248</v>
      </c>
      <c r="E347" s="41"/>
      <c r="F347" s="41"/>
      <c r="G347" s="41"/>
      <c r="H347" s="41"/>
      <c r="I347" s="41"/>
      <c r="J347" s="41"/>
      <c r="K347" s="41"/>
      <c r="L347" s="41"/>
      <c r="M347" s="41"/>
      <c r="N347" s="44" t="s">
        <v>270</v>
      </c>
      <c r="O347" s="41"/>
      <c r="P347" s="45"/>
      <c r="Q347" s="45"/>
      <c r="R347" s="45"/>
      <c r="S347" s="41" t="s">
        <v>867</v>
      </c>
      <c r="T347" s="41"/>
      <c r="U347" s="45">
        <v>43622</v>
      </c>
      <c r="V347" s="41"/>
      <c r="W347" s="41">
        <v>1</v>
      </c>
      <c r="X347" s="47"/>
      <c r="Y347" s="45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5"/>
      <c r="AL347" s="48"/>
      <c r="AM347" s="41"/>
      <c r="AN347" s="67" t="s">
        <v>868</v>
      </c>
      <c r="AO347" s="68">
        <v>43620</v>
      </c>
      <c r="AP347" s="150">
        <v>43677</v>
      </c>
      <c r="AQ347" s="41">
        <v>1</v>
      </c>
      <c r="AR347" s="41"/>
      <c r="AS347" s="41"/>
      <c r="AT347" s="45"/>
      <c r="AU347" s="41"/>
      <c r="AV347" s="41"/>
      <c r="AW347" s="41"/>
      <c r="AX347" s="41"/>
      <c r="AY347" s="45"/>
      <c r="AZ347" s="41"/>
      <c r="BA347" s="41"/>
      <c r="BB347" s="41"/>
      <c r="BC347" s="41"/>
      <c r="BD347" s="41"/>
      <c r="BE347" s="45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5"/>
      <c r="BR347" s="41"/>
      <c r="BS347" s="41"/>
      <c r="BT347" s="41"/>
      <c r="BU347" s="41"/>
      <c r="BV347" s="41"/>
      <c r="BW347" s="41"/>
      <c r="BX347" s="41"/>
      <c r="BY347" s="41"/>
      <c r="BZ347" s="41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</row>
    <row r="348" spans="1:468" x14ac:dyDescent="0.25">
      <c r="A348" s="41">
        <v>1</v>
      </c>
      <c r="B348" s="41">
        <v>3</v>
      </c>
      <c r="C348" s="41">
        <v>1</v>
      </c>
      <c r="D348" s="185" t="s">
        <v>113</v>
      </c>
      <c r="E348" s="41">
        <v>1</v>
      </c>
      <c r="F348" s="41">
        <v>1</v>
      </c>
      <c r="G348" s="41"/>
      <c r="H348" s="41"/>
      <c r="I348" s="41"/>
      <c r="J348" s="41"/>
      <c r="K348" s="41"/>
      <c r="L348" s="41"/>
      <c r="M348" s="41">
        <v>2</v>
      </c>
      <c r="N348" s="44" t="s">
        <v>869</v>
      </c>
      <c r="O348" s="41"/>
      <c r="P348" s="45"/>
      <c r="Q348" s="45"/>
      <c r="R348" s="45"/>
      <c r="S348" s="41" t="s">
        <v>870</v>
      </c>
      <c r="T348" s="41"/>
      <c r="U348" s="45">
        <v>43622</v>
      </c>
      <c r="V348" s="41">
        <v>1</v>
      </c>
      <c r="W348" s="41"/>
      <c r="X348" s="47"/>
      <c r="Y348" s="45"/>
      <c r="Z348" s="41"/>
      <c r="AA348" s="41"/>
      <c r="AB348" s="41"/>
      <c r="AC348" s="41"/>
      <c r="AD348" s="41"/>
      <c r="AE348" s="41"/>
      <c r="AF348" s="41"/>
      <c r="AG348" s="41"/>
      <c r="AH348" s="41">
        <v>1</v>
      </c>
      <c r="AI348" s="41">
        <v>3547.9</v>
      </c>
      <c r="AJ348" s="41"/>
      <c r="AK348" s="45"/>
      <c r="AL348" s="48"/>
      <c r="AM348" s="41"/>
      <c r="AN348" s="41"/>
      <c r="AO348" s="45"/>
      <c r="AP348" s="48"/>
      <c r="AQ348" s="41"/>
      <c r="AR348" s="41"/>
      <c r="AS348" s="41"/>
      <c r="AT348" s="45"/>
      <c r="AU348" s="41"/>
      <c r="AV348" s="41"/>
      <c r="AW348" s="41"/>
      <c r="AX348" s="41"/>
      <c r="AY348" s="45"/>
      <c r="AZ348" s="41"/>
      <c r="BA348" s="41"/>
      <c r="BB348" s="41"/>
      <c r="BC348" s="41"/>
      <c r="BD348" s="41"/>
      <c r="BE348" s="45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5"/>
      <c r="BR348" s="41"/>
      <c r="BS348" s="41"/>
      <c r="BT348" s="41"/>
      <c r="BU348" s="41"/>
      <c r="BV348" s="41"/>
      <c r="BW348" s="41"/>
      <c r="BX348" s="41"/>
      <c r="BY348" s="41"/>
      <c r="BZ348" s="41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</row>
    <row r="349" spans="1:468" x14ac:dyDescent="0.25">
      <c r="A349" s="41">
        <v>1</v>
      </c>
      <c r="B349" s="41">
        <v>5</v>
      </c>
      <c r="C349" s="41"/>
      <c r="D349" s="185" t="s">
        <v>442</v>
      </c>
      <c r="E349" s="41"/>
      <c r="F349" s="41"/>
      <c r="G349" s="41"/>
      <c r="H349" s="41"/>
      <c r="I349" s="41"/>
      <c r="J349" s="41"/>
      <c r="K349" s="41"/>
      <c r="L349" s="41"/>
      <c r="M349" s="41"/>
      <c r="N349" s="44" t="s">
        <v>775</v>
      </c>
      <c r="O349" s="41"/>
      <c r="P349" s="45"/>
      <c r="Q349" s="45"/>
      <c r="R349" s="45"/>
      <c r="S349" s="41" t="s">
        <v>871</v>
      </c>
      <c r="T349" s="41"/>
      <c r="U349" s="45">
        <v>43622</v>
      </c>
      <c r="V349" s="41">
        <v>1</v>
      </c>
      <c r="W349" s="41"/>
      <c r="X349" s="47"/>
      <c r="Y349" s="45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5"/>
      <c r="AL349" s="48"/>
      <c r="AM349" s="41"/>
      <c r="AN349" s="41"/>
      <c r="AO349" s="45"/>
      <c r="AP349" s="48"/>
      <c r="AQ349" s="41"/>
      <c r="AR349" s="41"/>
      <c r="AS349" s="41"/>
      <c r="AT349" s="45"/>
      <c r="AU349" s="41"/>
      <c r="AV349" s="41"/>
      <c r="AW349" s="41"/>
      <c r="AX349" s="41"/>
      <c r="AY349" s="45"/>
      <c r="AZ349" s="41"/>
      <c r="BA349" s="41"/>
      <c r="BB349" s="41"/>
      <c r="BC349" s="41"/>
      <c r="BD349" s="41"/>
      <c r="BE349" s="45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5"/>
      <c r="BR349" s="41"/>
      <c r="BS349" s="41"/>
      <c r="BT349" s="41"/>
      <c r="BU349" s="41"/>
      <c r="BV349" s="41"/>
      <c r="BW349" s="41"/>
      <c r="BX349" s="41"/>
      <c r="BY349" s="41"/>
      <c r="BZ349" s="41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</row>
    <row r="350" spans="1:468" x14ac:dyDescent="0.25">
      <c r="A350" s="41">
        <v>1</v>
      </c>
      <c r="B350" s="41">
        <v>5</v>
      </c>
      <c r="C350" s="41"/>
      <c r="D350" s="185" t="s">
        <v>442</v>
      </c>
      <c r="E350" s="41"/>
      <c r="F350" s="41"/>
      <c r="G350" s="41"/>
      <c r="H350" s="41"/>
      <c r="I350" s="41"/>
      <c r="J350" s="41"/>
      <c r="K350" s="41"/>
      <c r="L350" s="41"/>
      <c r="M350" s="41"/>
      <c r="N350" s="44" t="s">
        <v>127</v>
      </c>
      <c r="O350" s="41"/>
      <c r="P350" s="45"/>
      <c r="Q350" s="45"/>
      <c r="R350" s="45"/>
      <c r="S350" s="41" t="s">
        <v>155</v>
      </c>
      <c r="T350" s="41"/>
      <c r="U350" s="45">
        <v>43622</v>
      </c>
      <c r="V350" s="41">
        <v>1</v>
      </c>
      <c r="W350" s="41"/>
      <c r="X350" s="47"/>
      <c r="Y350" s="45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5"/>
      <c r="AL350" s="48"/>
      <c r="AM350" s="41"/>
      <c r="AN350" s="41"/>
      <c r="AO350" s="45"/>
      <c r="AP350" s="48"/>
      <c r="AQ350" s="41"/>
      <c r="AR350" s="41"/>
      <c r="AS350" s="41"/>
      <c r="AT350" s="45"/>
      <c r="AU350" s="41"/>
      <c r="AV350" s="41"/>
      <c r="AW350" s="41"/>
      <c r="AX350" s="41"/>
      <c r="AY350" s="45"/>
      <c r="AZ350" s="41"/>
      <c r="BA350" s="41"/>
      <c r="BB350" s="41"/>
      <c r="BC350" s="41"/>
      <c r="BD350" s="41"/>
      <c r="BE350" s="45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5"/>
      <c r="BR350" s="41"/>
      <c r="BS350" s="41"/>
      <c r="BT350" s="41"/>
      <c r="BU350" s="41"/>
      <c r="BV350" s="41"/>
      <c r="BW350" s="41"/>
      <c r="BX350" s="41"/>
      <c r="BY350" s="41"/>
      <c r="BZ350" s="41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</row>
    <row r="351" spans="1:468" x14ac:dyDescent="0.25">
      <c r="A351" s="41">
        <v>1</v>
      </c>
      <c r="B351" s="41">
        <v>3</v>
      </c>
      <c r="C351" s="41">
        <v>1</v>
      </c>
      <c r="D351" s="185" t="s">
        <v>248</v>
      </c>
      <c r="E351" s="41">
        <v>1</v>
      </c>
      <c r="F351" s="41">
        <v>1</v>
      </c>
      <c r="G351" s="41"/>
      <c r="H351" s="41"/>
      <c r="I351" s="41"/>
      <c r="J351" s="41"/>
      <c r="K351" s="41"/>
      <c r="L351" s="41"/>
      <c r="M351" s="41">
        <v>1</v>
      </c>
      <c r="N351" s="44" t="s">
        <v>121</v>
      </c>
      <c r="O351" s="41"/>
      <c r="P351" s="45"/>
      <c r="Q351" s="45"/>
      <c r="R351" s="45"/>
      <c r="S351" s="41" t="s">
        <v>872</v>
      </c>
      <c r="T351" s="41"/>
      <c r="U351" s="45">
        <v>43622</v>
      </c>
      <c r="V351" s="41"/>
      <c r="W351" s="41">
        <v>1</v>
      </c>
      <c r="X351" s="47"/>
      <c r="Y351" s="45"/>
      <c r="Z351" s="41"/>
      <c r="AA351" s="41">
        <v>2</v>
      </c>
      <c r="AB351" s="41"/>
      <c r="AC351" s="41"/>
      <c r="AD351" s="41"/>
      <c r="AE351" s="41"/>
      <c r="AF351" s="41"/>
      <c r="AG351" s="41"/>
      <c r="AH351" s="41"/>
      <c r="AI351" s="41">
        <v>258.89999999999998</v>
      </c>
      <c r="AJ351" s="41"/>
      <c r="AK351" s="45"/>
      <c r="AL351" s="48"/>
      <c r="AM351" s="41"/>
      <c r="AN351" s="67" t="s">
        <v>1019</v>
      </c>
      <c r="AO351" s="68">
        <v>43627</v>
      </c>
      <c r="AP351" s="150">
        <v>43684</v>
      </c>
      <c r="AQ351" s="41">
        <v>1</v>
      </c>
      <c r="AR351" s="41"/>
      <c r="AS351" s="41"/>
      <c r="AT351" s="45"/>
      <c r="AU351" s="41"/>
      <c r="AV351" s="41"/>
      <c r="AW351" s="41"/>
      <c r="AX351" s="41"/>
      <c r="AY351" s="45"/>
      <c r="AZ351" s="41"/>
      <c r="BA351" s="41"/>
      <c r="BB351" s="41"/>
      <c r="BC351" s="41"/>
      <c r="BD351" s="41"/>
      <c r="BE351" s="45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5"/>
      <c r="BR351" s="41"/>
      <c r="BS351" s="41"/>
      <c r="BT351" s="41"/>
      <c r="BU351" s="41"/>
      <c r="BV351" s="41"/>
      <c r="BW351" s="41"/>
      <c r="BX351" s="41"/>
      <c r="BY351" s="41"/>
      <c r="BZ351" s="4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</row>
    <row r="352" spans="1:468" x14ac:dyDescent="0.25">
      <c r="A352" s="41">
        <v>1</v>
      </c>
      <c r="B352" s="41">
        <v>5</v>
      </c>
      <c r="C352" s="41"/>
      <c r="D352" s="185" t="s">
        <v>442</v>
      </c>
      <c r="E352" s="41"/>
      <c r="F352" s="41"/>
      <c r="G352" s="41"/>
      <c r="H352" s="41"/>
      <c r="I352" s="41"/>
      <c r="J352" s="41"/>
      <c r="K352" s="41"/>
      <c r="L352" s="41"/>
      <c r="M352" s="41"/>
      <c r="N352" s="44" t="s">
        <v>278</v>
      </c>
      <c r="O352" s="41"/>
      <c r="P352" s="45"/>
      <c r="Q352" s="45"/>
      <c r="R352" s="45"/>
      <c r="S352" s="41" t="s">
        <v>279</v>
      </c>
      <c r="T352" s="41"/>
      <c r="U352" s="45">
        <v>43622</v>
      </c>
      <c r="V352" s="41">
        <v>1</v>
      </c>
      <c r="W352" s="41"/>
      <c r="X352" s="47"/>
      <c r="Y352" s="45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5"/>
      <c r="AL352" s="48"/>
      <c r="AM352" s="41"/>
      <c r="AN352" s="41"/>
      <c r="AO352" s="45"/>
      <c r="AP352" s="48"/>
      <c r="AQ352" s="41"/>
      <c r="AR352" s="41"/>
      <c r="AS352" s="41"/>
      <c r="AT352" s="45"/>
      <c r="AU352" s="41"/>
      <c r="AV352" s="41"/>
      <c r="AW352" s="41"/>
      <c r="AX352" s="41"/>
      <c r="AY352" s="45"/>
      <c r="AZ352" s="41"/>
      <c r="BA352" s="41"/>
      <c r="BB352" s="41"/>
      <c r="BC352" s="41"/>
      <c r="BD352" s="41"/>
      <c r="BE352" s="45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5"/>
      <c r="BR352" s="41"/>
      <c r="BS352" s="41"/>
      <c r="BT352" s="41"/>
      <c r="BU352" s="41"/>
      <c r="BV352" s="41"/>
      <c r="BW352" s="41"/>
      <c r="BX352" s="41"/>
      <c r="BY352" s="41"/>
      <c r="BZ352" s="41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</row>
    <row r="353" spans="1:468" x14ac:dyDescent="0.25">
      <c r="A353" s="41">
        <v>1</v>
      </c>
      <c r="B353" s="41">
        <v>4</v>
      </c>
      <c r="C353" s="41">
        <v>1</v>
      </c>
      <c r="D353" s="185" t="s">
        <v>113</v>
      </c>
      <c r="E353" s="41">
        <v>1</v>
      </c>
      <c r="F353" s="41"/>
      <c r="G353" s="41"/>
      <c r="H353" s="41"/>
      <c r="I353" s="41"/>
      <c r="J353" s="41"/>
      <c r="K353" s="41"/>
      <c r="L353" s="41"/>
      <c r="M353" s="41">
        <v>1</v>
      </c>
      <c r="N353" s="44" t="s">
        <v>218</v>
      </c>
      <c r="O353" s="41"/>
      <c r="P353" s="45"/>
      <c r="Q353" s="45"/>
      <c r="R353" s="45"/>
      <c r="S353" s="41" t="s">
        <v>873</v>
      </c>
      <c r="T353" s="41"/>
      <c r="U353" s="45">
        <v>43629</v>
      </c>
      <c r="V353" s="41">
        <v>1</v>
      </c>
      <c r="W353" s="41"/>
      <c r="X353" s="47" t="s">
        <v>874</v>
      </c>
      <c r="Y353" s="45">
        <v>43626</v>
      </c>
      <c r="Z353" s="41"/>
      <c r="AA353" s="41"/>
      <c r="AB353" s="41"/>
      <c r="AC353" s="41"/>
      <c r="AD353" s="41"/>
      <c r="AE353" s="41"/>
      <c r="AF353" s="41"/>
      <c r="AG353" s="41"/>
      <c r="AH353" s="185">
        <v>1</v>
      </c>
      <c r="AI353" s="41">
        <v>3587.9</v>
      </c>
      <c r="AJ353" s="41"/>
      <c r="AK353" s="45"/>
      <c r="AL353" s="48"/>
      <c r="AM353" s="41"/>
      <c r="AN353" s="41"/>
      <c r="AO353" s="45"/>
      <c r="AP353" s="48"/>
      <c r="AQ353" s="41"/>
      <c r="AR353" s="41"/>
      <c r="AS353" s="41"/>
      <c r="AT353" s="45"/>
      <c r="AU353" s="41"/>
      <c r="AV353" s="41"/>
      <c r="AW353" s="41"/>
      <c r="AX353" s="41"/>
      <c r="AY353" s="45"/>
      <c r="AZ353" s="41"/>
      <c r="BA353" s="41"/>
      <c r="BB353" s="41"/>
      <c r="BC353" s="41"/>
      <c r="BD353" s="41"/>
      <c r="BE353" s="45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5"/>
      <c r="BR353" s="41"/>
      <c r="BS353" s="41"/>
      <c r="BT353" s="41"/>
      <c r="BU353" s="41"/>
      <c r="BV353" s="41"/>
      <c r="BW353" s="41"/>
      <c r="BX353" s="41"/>
      <c r="BY353" s="41"/>
      <c r="BZ353" s="41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</row>
    <row r="354" spans="1:468" x14ac:dyDescent="0.25">
      <c r="A354" s="41">
        <v>1</v>
      </c>
      <c r="B354" s="41">
        <v>5</v>
      </c>
      <c r="C354" s="41"/>
      <c r="D354" s="185" t="s">
        <v>442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4" t="s">
        <v>127</v>
      </c>
      <c r="O354" s="41"/>
      <c r="P354" s="45"/>
      <c r="Q354" s="45"/>
      <c r="R354" s="45"/>
      <c r="S354" s="41" t="s">
        <v>574</v>
      </c>
      <c r="T354" s="41"/>
      <c r="U354" s="45">
        <v>43629</v>
      </c>
      <c r="V354" s="41">
        <v>1</v>
      </c>
      <c r="W354" s="41"/>
      <c r="X354" s="47"/>
      <c r="Y354" s="45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5"/>
      <c r="AL354" s="48"/>
      <c r="AM354" s="41"/>
      <c r="AN354" s="41"/>
      <c r="AO354" s="45"/>
      <c r="AP354" s="48"/>
      <c r="AQ354" s="41"/>
      <c r="AR354" s="41"/>
      <c r="AS354" s="41"/>
      <c r="AT354" s="45"/>
      <c r="AU354" s="41"/>
      <c r="AV354" s="41"/>
      <c r="AW354" s="41"/>
      <c r="AX354" s="41"/>
      <c r="AY354" s="45"/>
      <c r="AZ354" s="41"/>
      <c r="BA354" s="41"/>
      <c r="BB354" s="41"/>
      <c r="BC354" s="41"/>
      <c r="BD354" s="41"/>
      <c r="BE354" s="45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5"/>
      <c r="BR354" s="41"/>
      <c r="BS354" s="41"/>
      <c r="BT354" s="41"/>
      <c r="BU354" s="41"/>
      <c r="BV354" s="41"/>
      <c r="BW354" s="41"/>
      <c r="BX354" s="41"/>
      <c r="BY354" s="41"/>
      <c r="BZ354" s="41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</row>
    <row r="355" spans="1:468" x14ac:dyDescent="0.25">
      <c r="A355" s="41">
        <v>1</v>
      </c>
      <c r="B355" s="41">
        <v>4</v>
      </c>
      <c r="C355" s="41">
        <v>1</v>
      </c>
      <c r="D355" s="185" t="s">
        <v>123</v>
      </c>
      <c r="E355" s="41">
        <v>1</v>
      </c>
      <c r="F355" s="41"/>
      <c r="G355" s="41"/>
      <c r="H355" s="41"/>
      <c r="I355" s="41"/>
      <c r="J355" s="41"/>
      <c r="K355" s="41"/>
      <c r="L355" s="41"/>
      <c r="M355" s="41">
        <v>1</v>
      </c>
      <c r="N355" s="44" t="s">
        <v>292</v>
      </c>
      <c r="O355" s="41"/>
      <c r="P355" s="45"/>
      <c r="Q355" s="45"/>
      <c r="R355" s="45"/>
      <c r="S355" s="41" t="s">
        <v>875</v>
      </c>
      <c r="T355" s="41"/>
      <c r="U355" s="45">
        <v>43629</v>
      </c>
      <c r="V355" s="41">
        <v>1</v>
      </c>
      <c r="W355" s="41"/>
      <c r="X355" s="47" t="s">
        <v>782</v>
      </c>
      <c r="Y355" s="45">
        <v>43627</v>
      </c>
      <c r="Z355" s="41">
        <v>3</v>
      </c>
      <c r="AA355" s="41"/>
      <c r="AB355" s="41"/>
      <c r="AC355" s="41"/>
      <c r="AD355" s="41"/>
      <c r="AE355" s="41"/>
      <c r="AF355" s="41"/>
      <c r="AG355" s="41"/>
      <c r="AH355" s="185"/>
      <c r="AI355" s="41">
        <v>1057.5999999999999</v>
      </c>
      <c r="AJ355" s="41"/>
      <c r="AK355" s="45"/>
      <c r="AL355" s="48"/>
      <c r="AM355" s="41"/>
      <c r="AN355" s="41"/>
      <c r="AO355" s="45"/>
      <c r="AP355" s="48"/>
      <c r="AQ355" s="41"/>
      <c r="AR355" s="41">
        <v>1</v>
      </c>
      <c r="AS355" s="41" t="s">
        <v>1020</v>
      </c>
      <c r="AT355" s="45"/>
      <c r="AU355" s="41"/>
      <c r="AV355" s="41"/>
      <c r="AW355" s="41"/>
      <c r="AX355" s="41"/>
      <c r="AY355" s="45"/>
      <c r="AZ355" s="41"/>
      <c r="BA355" s="41"/>
      <c r="BB355" s="41"/>
      <c r="BC355" s="41"/>
      <c r="BD355" s="41"/>
      <c r="BE355" s="45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5"/>
      <c r="BR355" s="41"/>
      <c r="BS355" s="41"/>
      <c r="BT355" s="41"/>
      <c r="BU355" s="41"/>
      <c r="BV355" s="41"/>
      <c r="BW355" s="41"/>
      <c r="BX355" s="41"/>
      <c r="BY355" s="41"/>
      <c r="BZ355" s="41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</row>
    <row r="356" spans="1:468" x14ac:dyDescent="0.25">
      <c r="A356" s="41">
        <v>1</v>
      </c>
      <c r="B356" s="41">
        <v>5</v>
      </c>
      <c r="C356" s="41"/>
      <c r="D356" s="185" t="s">
        <v>442</v>
      </c>
      <c r="E356" s="41"/>
      <c r="F356" s="41"/>
      <c r="G356" s="41"/>
      <c r="H356" s="41"/>
      <c r="I356" s="41"/>
      <c r="J356" s="41"/>
      <c r="K356" s="41"/>
      <c r="L356" s="41"/>
      <c r="M356" s="41"/>
      <c r="N356" s="44" t="s">
        <v>124</v>
      </c>
      <c r="O356" s="41"/>
      <c r="P356" s="45"/>
      <c r="Q356" s="45"/>
      <c r="R356" s="45"/>
      <c r="S356" s="41" t="s">
        <v>562</v>
      </c>
      <c r="T356" s="41"/>
      <c r="U356" s="45">
        <v>43636</v>
      </c>
      <c r="V356" s="41"/>
      <c r="W356" s="41">
        <v>1</v>
      </c>
      <c r="X356" s="47"/>
      <c r="Y356" s="45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5"/>
      <c r="AL356" s="48"/>
      <c r="AM356" s="41"/>
      <c r="AN356" s="41"/>
      <c r="AO356" s="45"/>
      <c r="AP356" s="48"/>
      <c r="AQ356" s="41"/>
      <c r="AR356" s="41"/>
      <c r="AS356" s="41"/>
      <c r="AT356" s="45"/>
      <c r="AU356" s="41"/>
      <c r="AV356" s="41"/>
      <c r="AW356" s="41"/>
      <c r="AX356" s="41"/>
      <c r="AY356" s="45"/>
      <c r="AZ356" s="41"/>
      <c r="BA356" s="41"/>
      <c r="BB356" s="41"/>
      <c r="BC356" s="41"/>
      <c r="BD356" s="41"/>
      <c r="BE356" s="45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5"/>
      <c r="BR356" s="41"/>
      <c r="BS356" s="41"/>
      <c r="BT356" s="41"/>
      <c r="BU356" s="41"/>
      <c r="BV356" s="41"/>
      <c r="BW356" s="41"/>
      <c r="BX356" s="41"/>
      <c r="BY356" s="41"/>
      <c r="BZ356" s="41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</row>
    <row r="357" spans="1:468" x14ac:dyDescent="0.25">
      <c r="A357" s="41">
        <v>1</v>
      </c>
      <c r="B357" s="41">
        <v>5</v>
      </c>
      <c r="C357" s="41"/>
      <c r="D357" s="185" t="s">
        <v>442</v>
      </c>
      <c r="E357" s="41"/>
      <c r="F357" s="41"/>
      <c r="G357" s="41"/>
      <c r="H357" s="41"/>
      <c r="I357" s="41"/>
      <c r="J357" s="41"/>
      <c r="K357" s="41"/>
      <c r="L357" s="41"/>
      <c r="M357" s="41"/>
      <c r="N357" s="44" t="s">
        <v>124</v>
      </c>
      <c r="O357" s="41"/>
      <c r="P357" s="45"/>
      <c r="Q357" s="45"/>
      <c r="R357" s="45"/>
      <c r="S357" s="41" t="s">
        <v>876</v>
      </c>
      <c r="T357" s="41"/>
      <c r="U357" s="45">
        <v>43636</v>
      </c>
      <c r="V357" s="41"/>
      <c r="W357" s="41">
        <v>1</v>
      </c>
      <c r="X357" s="47"/>
      <c r="Y357" s="45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5"/>
      <c r="AL357" s="48"/>
      <c r="AM357" s="41"/>
      <c r="AN357" s="41"/>
      <c r="AO357" s="45"/>
      <c r="AP357" s="48"/>
      <c r="AQ357" s="41"/>
      <c r="AR357" s="41"/>
      <c r="AS357" s="41"/>
      <c r="AT357" s="45"/>
      <c r="AU357" s="41"/>
      <c r="AV357" s="41"/>
      <c r="AW357" s="41"/>
      <c r="AX357" s="41"/>
      <c r="AY357" s="45"/>
      <c r="AZ357" s="41"/>
      <c r="BA357" s="41"/>
      <c r="BB357" s="41"/>
      <c r="BC357" s="41"/>
      <c r="BD357" s="41"/>
      <c r="BE357" s="45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5"/>
      <c r="BR357" s="41"/>
      <c r="BS357" s="41"/>
      <c r="BT357" s="41"/>
      <c r="BU357" s="41"/>
      <c r="BV357" s="41"/>
      <c r="BW357" s="41"/>
      <c r="BX357" s="41"/>
      <c r="BY357" s="41"/>
      <c r="BZ357" s="41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</row>
    <row r="358" spans="1:468" x14ac:dyDescent="0.25">
      <c r="A358" s="41">
        <v>1</v>
      </c>
      <c r="B358" s="41">
        <v>5</v>
      </c>
      <c r="C358" s="41"/>
      <c r="D358" s="185" t="s">
        <v>442</v>
      </c>
      <c r="E358" s="41"/>
      <c r="F358" s="41"/>
      <c r="G358" s="41"/>
      <c r="H358" s="41"/>
      <c r="I358" s="41"/>
      <c r="J358" s="41"/>
      <c r="K358" s="41"/>
      <c r="L358" s="41"/>
      <c r="M358" s="41"/>
      <c r="N358" s="44" t="s">
        <v>127</v>
      </c>
      <c r="O358" s="41"/>
      <c r="P358" s="45"/>
      <c r="Q358" s="45"/>
      <c r="R358" s="45"/>
      <c r="S358" s="41" t="s">
        <v>574</v>
      </c>
      <c r="T358" s="41"/>
      <c r="U358" s="45">
        <v>43636</v>
      </c>
      <c r="V358" s="41">
        <v>1</v>
      </c>
      <c r="W358" s="41"/>
      <c r="X358" s="47"/>
      <c r="Y358" s="45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5"/>
      <c r="AL358" s="48"/>
      <c r="AM358" s="41"/>
      <c r="AN358" s="41"/>
      <c r="AO358" s="45"/>
      <c r="AP358" s="48"/>
      <c r="AQ358" s="41"/>
      <c r="AR358" s="41"/>
      <c r="AS358" s="41"/>
      <c r="AT358" s="45"/>
      <c r="AU358" s="41"/>
      <c r="AV358" s="41"/>
      <c r="AW358" s="41"/>
      <c r="AX358" s="41"/>
      <c r="AY358" s="45"/>
      <c r="AZ358" s="41"/>
      <c r="BA358" s="41"/>
      <c r="BB358" s="41"/>
      <c r="BC358" s="41"/>
      <c r="BD358" s="41"/>
      <c r="BE358" s="45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5"/>
      <c r="BR358" s="41"/>
      <c r="BS358" s="41"/>
      <c r="BT358" s="41"/>
      <c r="BU358" s="41"/>
      <c r="BV358" s="41"/>
      <c r="BW358" s="41"/>
      <c r="BX358" s="41"/>
      <c r="BY358" s="41"/>
      <c r="BZ358" s="41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</row>
    <row r="359" spans="1:468" x14ac:dyDescent="0.25">
      <c r="A359" s="41">
        <v>1</v>
      </c>
      <c r="B359" s="41">
        <v>4</v>
      </c>
      <c r="C359" s="41">
        <v>1</v>
      </c>
      <c r="D359" s="185" t="s">
        <v>113</v>
      </c>
      <c r="E359" s="41">
        <v>1</v>
      </c>
      <c r="F359" s="41"/>
      <c r="G359" s="41"/>
      <c r="H359" s="41"/>
      <c r="I359" s="41"/>
      <c r="J359" s="41"/>
      <c r="K359" s="41"/>
      <c r="L359" s="41"/>
      <c r="M359" s="41">
        <v>1</v>
      </c>
      <c r="N359" s="44" t="s">
        <v>127</v>
      </c>
      <c r="O359" s="41"/>
      <c r="P359" s="45"/>
      <c r="Q359" s="45"/>
      <c r="R359" s="45"/>
      <c r="S359" s="41" t="s">
        <v>877</v>
      </c>
      <c r="T359" s="41"/>
      <c r="U359" s="45">
        <v>43636</v>
      </c>
      <c r="V359" s="41">
        <v>1</v>
      </c>
      <c r="W359" s="41"/>
      <c r="X359" s="47" t="s">
        <v>878</v>
      </c>
      <c r="Y359" s="45">
        <v>43633</v>
      </c>
      <c r="Z359" s="41"/>
      <c r="AA359" s="41"/>
      <c r="AB359" s="41"/>
      <c r="AC359" s="41"/>
      <c r="AD359" s="41"/>
      <c r="AE359" s="41"/>
      <c r="AF359" s="41"/>
      <c r="AG359" s="41"/>
      <c r="AH359" s="185">
        <v>1</v>
      </c>
      <c r="AI359" s="41">
        <v>1025.5999999999999</v>
      </c>
      <c r="AJ359" s="41"/>
      <c r="AK359" s="45"/>
      <c r="AL359" s="48"/>
      <c r="AM359" s="41"/>
      <c r="AN359" s="41"/>
      <c r="AO359" s="45"/>
      <c r="AP359" s="48"/>
      <c r="AQ359" s="41"/>
      <c r="AR359" s="41"/>
      <c r="AS359" s="41"/>
      <c r="AT359" s="45"/>
      <c r="AU359" s="41"/>
      <c r="AV359" s="41"/>
      <c r="AW359" s="41"/>
      <c r="AX359" s="41"/>
      <c r="AY359" s="45"/>
      <c r="AZ359" s="41"/>
      <c r="BA359" s="41"/>
      <c r="BB359" s="41"/>
      <c r="BC359" s="41"/>
      <c r="BD359" s="41"/>
      <c r="BE359" s="45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5"/>
      <c r="BR359" s="41"/>
      <c r="BS359" s="41"/>
      <c r="BT359" s="41"/>
      <c r="BU359" s="41"/>
      <c r="BV359" s="41"/>
      <c r="BW359" s="41"/>
      <c r="BX359" s="41"/>
      <c r="BY359" s="41"/>
      <c r="BZ359" s="41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</row>
    <row r="360" spans="1:468" x14ac:dyDescent="0.25">
      <c r="A360" s="41">
        <v>1</v>
      </c>
      <c r="B360" s="41">
        <v>4</v>
      </c>
      <c r="C360" s="41">
        <v>1</v>
      </c>
      <c r="D360" s="185" t="s">
        <v>113</v>
      </c>
      <c r="E360" s="41">
        <v>1</v>
      </c>
      <c r="F360" s="41"/>
      <c r="G360" s="41"/>
      <c r="H360" s="41"/>
      <c r="I360" s="41"/>
      <c r="J360" s="41"/>
      <c r="K360" s="41"/>
      <c r="L360" s="41"/>
      <c r="M360" s="41">
        <v>1</v>
      </c>
      <c r="N360" s="44" t="s">
        <v>124</v>
      </c>
      <c r="O360" s="41"/>
      <c r="P360" s="45"/>
      <c r="Q360" s="45"/>
      <c r="R360" s="45"/>
      <c r="S360" s="41" t="s">
        <v>879</v>
      </c>
      <c r="T360" s="41"/>
      <c r="U360" s="45">
        <v>43636</v>
      </c>
      <c r="V360" s="41">
        <v>1</v>
      </c>
      <c r="W360" s="41">
        <v>1</v>
      </c>
      <c r="X360" s="47" t="s">
        <v>880</v>
      </c>
      <c r="Y360" s="45">
        <v>43635</v>
      </c>
      <c r="Z360" s="41"/>
      <c r="AA360" s="41"/>
      <c r="AB360" s="41"/>
      <c r="AC360" s="41"/>
      <c r="AD360" s="41"/>
      <c r="AE360" s="41"/>
      <c r="AF360" s="41"/>
      <c r="AG360" s="41"/>
      <c r="AH360" s="185">
        <v>1</v>
      </c>
      <c r="AI360" s="41">
        <v>2656.1</v>
      </c>
      <c r="AJ360" s="41"/>
      <c r="AK360" s="45"/>
      <c r="AL360" s="48"/>
      <c r="AM360" s="41"/>
      <c r="AN360" s="41"/>
      <c r="AO360" s="45"/>
      <c r="AP360" s="48"/>
      <c r="AQ360" s="41"/>
      <c r="AR360" s="41"/>
      <c r="AS360" s="41"/>
      <c r="AT360" s="45"/>
      <c r="AU360" s="41"/>
      <c r="AV360" s="41"/>
      <c r="AW360" s="41"/>
      <c r="AX360" s="41"/>
      <c r="AY360" s="45"/>
      <c r="AZ360" s="41"/>
      <c r="BA360" s="41"/>
      <c r="BB360" s="41"/>
      <c r="BC360" s="41"/>
      <c r="BD360" s="41"/>
      <c r="BE360" s="45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5"/>
      <c r="BR360" s="41"/>
      <c r="BS360" s="41"/>
      <c r="BT360" s="41"/>
      <c r="BU360" s="41"/>
      <c r="BV360" s="41"/>
      <c r="BW360" s="41"/>
      <c r="BX360" s="41"/>
      <c r="BY360" s="41"/>
      <c r="BZ360" s="41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</row>
    <row r="361" spans="1:468" x14ac:dyDescent="0.25">
      <c r="A361" s="41">
        <v>1</v>
      </c>
      <c r="B361" s="41">
        <v>5</v>
      </c>
      <c r="C361" s="41"/>
      <c r="D361" s="185" t="s">
        <v>442</v>
      </c>
      <c r="E361" s="41"/>
      <c r="F361" s="41"/>
      <c r="G361" s="41"/>
      <c r="H361" s="41"/>
      <c r="I361" s="41"/>
      <c r="J361" s="41"/>
      <c r="K361" s="41"/>
      <c r="L361" s="41"/>
      <c r="M361" s="41"/>
      <c r="N361" s="44" t="s">
        <v>278</v>
      </c>
      <c r="O361" s="41"/>
      <c r="P361" s="45"/>
      <c r="Q361" s="45"/>
      <c r="R361" s="45"/>
      <c r="S361" s="41" t="s">
        <v>279</v>
      </c>
      <c r="T361" s="41"/>
      <c r="U361" s="45">
        <v>43636</v>
      </c>
      <c r="V361" s="41">
        <v>2</v>
      </c>
      <c r="W361" s="41"/>
      <c r="X361" s="47"/>
      <c r="Y361" s="45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5"/>
      <c r="AL361" s="48"/>
      <c r="AM361" s="41"/>
      <c r="AN361" s="41"/>
      <c r="AO361" s="45"/>
      <c r="AP361" s="48"/>
      <c r="AQ361" s="41"/>
      <c r="AR361" s="41"/>
      <c r="AS361" s="41"/>
      <c r="AT361" s="45"/>
      <c r="AU361" s="41"/>
      <c r="AV361" s="41"/>
      <c r="AW361" s="41"/>
      <c r="AX361" s="41"/>
      <c r="AY361" s="45"/>
      <c r="AZ361" s="41"/>
      <c r="BA361" s="41"/>
      <c r="BB361" s="41"/>
      <c r="BC361" s="41"/>
      <c r="BD361" s="41"/>
      <c r="BE361" s="45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5"/>
      <c r="BR361" s="41"/>
      <c r="BS361" s="41"/>
      <c r="BT361" s="41"/>
      <c r="BU361" s="41"/>
      <c r="BV361" s="41"/>
      <c r="BW361" s="41"/>
      <c r="BX361" s="41"/>
      <c r="BY361" s="41"/>
      <c r="BZ361" s="4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</row>
    <row r="362" spans="1:468" x14ac:dyDescent="0.25">
      <c r="A362" s="41">
        <v>2</v>
      </c>
      <c r="B362" s="41">
        <v>1</v>
      </c>
      <c r="C362" s="41">
        <v>1</v>
      </c>
      <c r="D362" s="185" t="s">
        <v>277</v>
      </c>
      <c r="E362" s="41">
        <v>1</v>
      </c>
      <c r="F362" s="41"/>
      <c r="G362" s="41"/>
      <c r="H362" s="41"/>
      <c r="I362" s="41"/>
      <c r="J362" s="41"/>
      <c r="K362" s="41"/>
      <c r="L362" s="41"/>
      <c r="M362" s="41">
        <v>1</v>
      </c>
      <c r="N362" s="44" t="s">
        <v>292</v>
      </c>
      <c r="O362" s="41">
        <v>122</v>
      </c>
      <c r="P362" s="45">
        <v>43636</v>
      </c>
      <c r="Q362" s="45">
        <v>43636</v>
      </c>
      <c r="R362" s="45">
        <v>43636</v>
      </c>
      <c r="S362" s="41" t="s">
        <v>542</v>
      </c>
      <c r="T362" s="41"/>
      <c r="U362" s="45">
        <v>43643</v>
      </c>
      <c r="V362" s="41"/>
      <c r="W362" s="41">
        <v>1</v>
      </c>
      <c r="X362" s="47" t="s">
        <v>949</v>
      </c>
      <c r="Y362" s="45">
        <v>43642</v>
      </c>
      <c r="Z362" s="41">
        <v>1</v>
      </c>
      <c r="AA362" s="41"/>
      <c r="AB362" s="41"/>
      <c r="AC362" s="41"/>
      <c r="AD362" s="41"/>
      <c r="AE362" s="41"/>
      <c r="AF362" s="41"/>
      <c r="AG362" s="41"/>
      <c r="AH362" s="41"/>
      <c r="AI362" s="41">
        <v>1058</v>
      </c>
      <c r="AJ362" s="41" t="s">
        <v>950</v>
      </c>
      <c r="AK362" s="45">
        <v>43642</v>
      </c>
      <c r="AL362" s="48">
        <v>43800</v>
      </c>
      <c r="AM362" s="41"/>
      <c r="AN362" s="41"/>
      <c r="AO362" s="45"/>
      <c r="AP362" s="48"/>
      <c r="AQ362" s="41"/>
      <c r="AR362" s="41"/>
      <c r="AS362" s="41"/>
      <c r="AT362" s="45"/>
      <c r="AU362" s="41"/>
      <c r="AV362" s="41"/>
      <c r="AW362" s="41"/>
      <c r="AX362" s="41"/>
      <c r="AY362" s="45"/>
      <c r="AZ362" s="41"/>
      <c r="BA362" s="41"/>
      <c r="BB362" s="41"/>
      <c r="BC362" s="41"/>
      <c r="BD362" s="41"/>
      <c r="BE362" s="45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5"/>
      <c r="BR362" s="41"/>
      <c r="BS362" s="41"/>
      <c r="BT362" s="41"/>
      <c r="BU362" s="41"/>
      <c r="BV362" s="41"/>
      <c r="BW362" s="41"/>
      <c r="BX362" s="41"/>
      <c r="BY362" s="41"/>
      <c r="BZ362" s="41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</row>
    <row r="363" spans="1:468" x14ac:dyDescent="0.25">
      <c r="A363" s="152">
        <v>1</v>
      </c>
      <c r="B363" s="152">
        <v>5</v>
      </c>
      <c r="C363" s="152"/>
      <c r="D363" s="125" t="s">
        <v>118</v>
      </c>
      <c r="E363" s="152"/>
      <c r="F363" s="152"/>
      <c r="G363" s="152"/>
      <c r="H363" s="152"/>
      <c r="I363" s="152"/>
      <c r="J363" s="152"/>
      <c r="K363" s="152"/>
      <c r="L363" s="152"/>
      <c r="M363" s="152"/>
      <c r="N363" s="153" t="s">
        <v>124</v>
      </c>
      <c r="O363" s="152"/>
      <c r="P363" s="154"/>
      <c r="Q363" s="154"/>
      <c r="R363" s="154"/>
      <c r="S363" s="152" t="s">
        <v>951</v>
      </c>
      <c r="T363" s="152"/>
      <c r="U363" s="154">
        <v>43643</v>
      </c>
      <c r="V363" s="152">
        <v>1</v>
      </c>
      <c r="W363" s="152"/>
      <c r="X363" s="155"/>
      <c r="Y363" s="154"/>
      <c r="Z363" s="152"/>
      <c r="AA363" s="152"/>
      <c r="AB363" s="152"/>
      <c r="AC363" s="152"/>
      <c r="AD363" s="152"/>
      <c r="AE363" s="152"/>
      <c r="AF363" s="152"/>
      <c r="AG363" s="152"/>
      <c r="AH363" s="152"/>
      <c r="AI363" s="152"/>
      <c r="AJ363" s="152"/>
      <c r="AK363" s="154"/>
      <c r="AL363" s="156"/>
      <c r="AM363" s="152"/>
      <c r="AN363" s="152"/>
      <c r="AO363" s="154"/>
      <c r="AP363" s="156"/>
      <c r="AQ363" s="152"/>
      <c r="AR363" s="152"/>
      <c r="AS363" s="152"/>
      <c r="AT363" s="154"/>
      <c r="AU363" s="152"/>
      <c r="AV363" s="152"/>
      <c r="AW363" s="152"/>
      <c r="AX363" s="152"/>
      <c r="AY363" s="154"/>
      <c r="AZ363" s="152"/>
      <c r="BA363" s="152"/>
      <c r="BB363" s="152"/>
      <c r="BC363" s="152"/>
      <c r="BD363" s="152"/>
      <c r="BE363" s="154"/>
      <c r="BF363" s="152"/>
      <c r="BG363" s="152"/>
      <c r="BH363" s="152"/>
      <c r="BI363" s="152"/>
      <c r="BJ363" s="152"/>
      <c r="BK363" s="152"/>
      <c r="BL363" s="152"/>
      <c r="BM363" s="152"/>
      <c r="BN363" s="152"/>
      <c r="BO363" s="152"/>
      <c r="BP363" s="152"/>
      <c r="BQ363" s="154"/>
      <c r="BR363" s="152"/>
      <c r="BS363" s="152"/>
      <c r="BT363" s="152"/>
      <c r="BU363" s="152"/>
      <c r="BV363" s="152"/>
      <c r="BW363" s="152"/>
      <c r="BX363" s="152"/>
      <c r="BY363" s="152"/>
      <c r="BZ363" s="152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</row>
    <row r="364" spans="1:468" x14ac:dyDescent="0.25">
      <c r="A364" s="41">
        <v>1</v>
      </c>
      <c r="B364" s="41">
        <v>4</v>
      </c>
      <c r="C364" s="41">
        <v>1</v>
      </c>
      <c r="D364" s="185" t="s">
        <v>248</v>
      </c>
      <c r="E364" s="41">
        <v>1</v>
      </c>
      <c r="F364" s="41"/>
      <c r="G364" s="41"/>
      <c r="H364" s="41"/>
      <c r="I364" s="41"/>
      <c r="J364" s="41"/>
      <c r="K364" s="41"/>
      <c r="L364" s="41"/>
      <c r="M364" s="41">
        <v>1</v>
      </c>
      <c r="N364" s="44" t="s">
        <v>226</v>
      </c>
      <c r="O364" s="41"/>
      <c r="P364" s="45"/>
      <c r="Q364" s="45"/>
      <c r="R364" s="45"/>
      <c r="S364" s="41" t="s">
        <v>952</v>
      </c>
      <c r="T364" s="41"/>
      <c r="U364" s="45">
        <v>43643</v>
      </c>
      <c r="V364" s="41">
        <v>1</v>
      </c>
      <c r="W364" s="41"/>
      <c r="X364" s="47" t="s">
        <v>953</v>
      </c>
      <c r="Y364" s="45">
        <v>43641</v>
      </c>
      <c r="Z364" s="41"/>
      <c r="AA364" s="41">
        <v>1</v>
      </c>
      <c r="AB364" s="41"/>
      <c r="AC364" s="41"/>
      <c r="AD364" s="41"/>
      <c r="AE364" s="41"/>
      <c r="AF364" s="41"/>
      <c r="AG364" s="41"/>
      <c r="AH364" s="185">
        <v>1</v>
      </c>
      <c r="AI364" s="41">
        <v>698.3</v>
      </c>
      <c r="AJ364" s="41"/>
      <c r="AK364" s="45"/>
      <c r="AL364" s="48"/>
      <c r="AM364" s="41"/>
      <c r="AN364" s="67" t="s">
        <v>1021</v>
      </c>
      <c r="AO364" s="68">
        <v>43644</v>
      </c>
      <c r="AP364" s="150">
        <v>43680</v>
      </c>
      <c r="AQ364" s="41">
        <v>1</v>
      </c>
      <c r="AR364" s="41"/>
      <c r="AS364" s="41"/>
      <c r="AT364" s="45"/>
      <c r="AU364" s="41"/>
      <c r="AV364" s="41"/>
      <c r="AW364" s="41"/>
      <c r="AX364" s="41"/>
      <c r="AY364" s="45"/>
      <c r="AZ364" s="41"/>
      <c r="BA364" s="41"/>
      <c r="BB364" s="41"/>
      <c r="BC364" s="41"/>
      <c r="BD364" s="41"/>
      <c r="BE364" s="45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5"/>
      <c r="BR364" s="41"/>
      <c r="BS364" s="41"/>
      <c r="BT364" s="41"/>
      <c r="BU364" s="41"/>
      <c r="BV364" s="41"/>
      <c r="BW364" s="41"/>
      <c r="BX364" s="41"/>
      <c r="BY364" s="41"/>
      <c r="BZ364" s="41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</row>
    <row r="365" spans="1:468" x14ac:dyDescent="0.25">
      <c r="A365" s="41">
        <v>1</v>
      </c>
      <c r="B365" s="41">
        <v>4</v>
      </c>
      <c r="C365" s="41">
        <v>1</v>
      </c>
      <c r="D365" s="185" t="s">
        <v>113</v>
      </c>
      <c r="E365" s="41">
        <v>1</v>
      </c>
      <c r="F365" s="41"/>
      <c r="G365" s="41"/>
      <c r="H365" s="41"/>
      <c r="I365" s="41"/>
      <c r="J365" s="41"/>
      <c r="K365" s="41"/>
      <c r="L365" s="41"/>
      <c r="M365" s="41">
        <v>1</v>
      </c>
      <c r="N365" s="44" t="s">
        <v>171</v>
      </c>
      <c r="O365" s="41"/>
      <c r="P365" s="45"/>
      <c r="Q365" s="45"/>
      <c r="R365" s="45"/>
      <c r="S365" s="41" t="s">
        <v>954</v>
      </c>
      <c r="T365" s="41"/>
      <c r="U365" s="45">
        <v>43643</v>
      </c>
      <c r="V365" s="41">
        <v>1</v>
      </c>
      <c r="W365" s="41"/>
      <c r="X365" s="47" t="s">
        <v>955</v>
      </c>
      <c r="Y365" s="45">
        <v>43641</v>
      </c>
      <c r="Z365" s="41"/>
      <c r="AA365" s="41"/>
      <c r="AB365" s="41"/>
      <c r="AC365" s="41"/>
      <c r="AD365" s="41"/>
      <c r="AE365" s="41"/>
      <c r="AF365" s="41"/>
      <c r="AG365" s="41"/>
      <c r="AH365" s="185">
        <v>1</v>
      </c>
      <c r="AI365" s="41">
        <v>1258.5999999999999</v>
      </c>
      <c r="AJ365" s="41"/>
      <c r="AK365" s="45"/>
      <c r="AL365" s="48"/>
      <c r="AM365" s="41"/>
      <c r="AN365" s="41"/>
      <c r="AO365" s="45"/>
      <c r="AP365" s="48"/>
      <c r="AQ365" s="41"/>
      <c r="AR365" s="41"/>
      <c r="AS365" s="41"/>
      <c r="AT365" s="45"/>
      <c r="AU365" s="41"/>
      <c r="AV365" s="41"/>
      <c r="AW365" s="41"/>
      <c r="AX365" s="41"/>
      <c r="AY365" s="45"/>
      <c r="AZ365" s="41"/>
      <c r="BA365" s="41"/>
      <c r="BB365" s="41"/>
      <c r="BC365" s="41"/>
      <c r="BD365" s="41"/>
      <c r="BE365" s="45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5"/>
      <c r="BR365" s="41"/>
      <c r="BS365" s="41"/>
      <c r="BT365" s="41"/>
      <c r="BU365" s="41"/>
      <c r="BV365" s="41"/>
      <c r="BW365" s="41"/>
      <c r="BX365" s="41"/>
      <c r="BY365" s="41"/>
      <c r="BZ365" s="41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</row>
    <row r="366" spans="1:468" x14ac:dyDescent="0.25">
      <c r="A366" s="41">
        <v>1</v>
      </c>
      <c r="B366" s="41">
        <v>5</v>
      </c>
      <c r="C366" s="41"/>
      <c r="D366" s="185" t="s">
        <v>118</v>
      </c>
      <c r="E366" s="41"/>
      <c r="F366" s="41"/>
      <c r="G366" s="41"/>
      <c r="H366" s="41"/>
      <c r="I366" s="41"/>
      <c r="J366" s="41"/>
      <c r="K366" s="41"/>
      <c r="L366" s="41"/>
      <c r="M366" s="41"/>
      <c r="N366" s="44" t="s">
        <v>127</v>
      </c>
      <c r="O366" s="41"/>
      <c r="P366" s="45"/>
      <c r="Q366" s="45"/>
      <c r="R366" s="45"/>
      <c r="S366" s="41" t="s">
        <v>956</v>
      </c>
      <c r="T366" s="41"/>
      <c r="U366" s="45">
        <v>43643</v>
      </c>
      <c r="V366" s="41">
        <v>1</v>
      </c>
      <c r="W366" s="41"/>
      <c r="X366" s="47"/>
      <c r="Y366" s="45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5"/>
      <c r="AL366" s="48"/>
      <c r="AM366" s="41"/>
      <c r="AN366" s="41"/>
      <c r="AO366" s="45"/>
      <c r="AP366" s="48"/>
      <c r="AQ366" s="41"/>
      <c r="AR366" s="41"/>
      <c r="AS366" s="41"/>
      <c r="AT366" s="45"/>
      <c r="AU366" s="41"/>
      <c r="AV366" s="41"/>
      <c r="AW366" s="41"/>
      <c r="AX366" s="41"/>
      <c r="AY366" s="45"/>
      <c r="AZ366" s="41"/>
      <c r="BA366" s="41"/>
      <c r="BB366" s="41"/>
      <c r="BC366" s="41"/>
      <c r="BD366" s="41"/>
      <c r="BE366" s="45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5"/>
      <c r="BR366" s="41"/>
      <c r="BS366" s="41"/>
      <c r="BT366" s="41"/>
      <c r="BU366" s="41"/>
      <c r="BV366" s="41"/>
      <c r="BW366" s="41"/>
      <c r="BX366" s="41"/>
      <c r="BY366" s="41"/>
      <c r="BZ366" s="41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</row>
    <row r="367" spans="1:468" x14ac:dyDescent="0.25">
      <c r="A367" s="41">
        <v>1</v>
      </c>
      <c r="B367" s="41">
        <v>5</v>
      </c>
      <c r="C367" s="41"/>
      <c r="D367" s="185" t="s">
        <v>118</v>
      </c>
      <c r="E367" s="41"/>
      <c r="F367" s="41"/>
      <c r="G367" s="41"/>
      <c r="H367" s="41"/>
      <c r="I367" s="41"/>
      <c r="J367" s="41"/>
      <c r="K367" s="41"/>
      <c r="L367" s="41"/>
      <c r="M367" s="41"/>
      <c r="N367" s="44" t="s">
        <v>218</v>
      </c>
      <c r="O367" s="41"/>
      <c r="P367" s="45"/>
      <c r="Q367" s="45"/>
      <c r="R367" s="45"/>
      <c r="S367" s="41" t="s">
        <v>873</v>
      </c>
      <c r="T367" s="41"/>
      <c r="U367" s="45">
        <v>43643</v>
      </c>
      <c r="V367" s="41">
        <v>1</v>
      </c>
      <c r="W367" s="41"/>
      <c r="X367" s="47"/>
      <c r="Y367" s="45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5"/>
      <c r="AL367" s="48"/>
      <c r="AM367" s="41"/>
      <c r="AN367" s="41"/>
      <c r="AO367" s="45"/>
      <c r="AP367" s="48"/>
      <c r="AQ367" s="41"/>
      <c r="AR367" s="41"/>
      <c r="AS367" s="41"/>
      <c r="AT367" s="45"/>
      <c r="AU367" s="41"/>
      <c r="AV367" s="41"/>
      <c r="AW367" s="41"/>
      <c r="AX367" s="41"/>
      <c r="AY367" s="45"/>
      <c r="AZ367" s="41"/>
      <c r="BA367" s="41"/>
      <c r="BB367" s="41"/>
      <c r="BC367" s="41"/>
      <c r="BD367" s="41"/>
      <c r="BE367" s="45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5"/>
      <c r="BR367" s="41"/>
      <c r="BS367" s="41"/>
      <c r="BT367" s="41"/>
      <c r="BU367" s="41"/>
      <c r="BV367" s="41"/>
      <c r="BW367" s="41"/>
      <c r="BX367" s="41"/>
      <c r="BY367" s="41"/>
      <c r="BZ367" s="41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</row>
    <row r="368" spans="1:468" x14ac:dyDescent="0.25">
      <c r="A368" s="41">
        <v>1</v>
      </c>
      <c r="B368" s="41">
        <v>5</v>
      </c>
      <c r="C368" s="41"/>
      <c r="D368" s="185" t="s">
        <v>442</v>
      </c>
      <c r="E368" s="41"/>
      <c r="F368" s="41"/>
      <c r="G368" s="41"/>
      <c r="H368" s="41"/>
      <c r="I368" s="41"/>
      <c r="J368" s="41"/>
      <c r="K368" s="41"/>
      <c r="L368" s="41"/>
      <c r="M368" s="41"/>
      <c r="N368" s="44" t="s">
        <v>226</v>
      </c>
      <c r="O368" s="41"/>
      <c r="P368" s="45"/>
      <c r="Q368" s="45"/>
      <c r="R368" s="45"/>
      <c r="S368" s="41" t="s">
        <v>957</v>
      </c>
      <c r="T368" s="41"/>
      <c r="U368" s="45">
        <v>43643</v>
      </c>
      <c r="V368" s="41">
        <v>1</v>
      </c>
      <c r="W368" s="41"/>
      <c r="X368" s="47"/>
      <c r="Y368" s="45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5"/>
      <c r="AL368" s="48"/>
      <c r="AM368" s="41"/>
      <c r="AN368" s="41"/>
      <c r="AO368" s="45"/>
      <c r="AP368" s="48"/>
      <c r="AQ368" s="41"/>
      <c r="AR368" s="41"/>
      <c r="AS368" s="41"/>
      <c r="AT368" s="45"/>
      <c r="AU368" s="41"/>
      <c r="AV368" s="41"/>
      <c r="AW368" s="41"/>
      <c r="AX368" s="41"/>
      <c r="AY368" s="45"/>
      <c r="AZ368" s="41"/>
      <c r="BA368" s="41"/>
      <c r="BB368" s="41"/>
      <c r="BC368" s="41"/>
      <c r="BD368" s="41"/>
      <c r="BE368" s="45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5"/>
      <c r="BR368" s="41"/>
      <c r="BS368" s="41"/>
      <c r="BT368" s="41"/>
      <c r="BU368" s="41"/>
      <c r="BV368" s="41"/>
      <c r="BW368" s="41"/>
      <c r="BX368" s="41"/>
      <c r="BY368" s="41"/>
      <c r="BZ368" s="41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</row>
    <row r="369" spans="1:468" x14ac:dyDescent="0.25">
      <c r="A369" s="41">
        <v>1</v>
      </c>
      <c r="B369" s="41">
        <v>4</v>
      </c>
      <c r="C369" s="41">
        <v>1</v>
      </c>
      <c r="D369" s="185" t="s">
        <v>113</v>
      </c>
      <c r="E369" s="41">
        <v>1</v>
      </c>
      <c r="F369" s="41"/>
      <c r="G369" s="41"/>
      <c r="H369" s="41"/>
      <c r="I369" s="41"/>
      <c r="J369" s="41"/>
      <c r="K369" s="41"/>
      <c r="L369" s="41"/>
      <c r="M369" s="41">
        <v>1</v>
      </c>
      <c r="N369" s="44" t="s">
        <v>115</v>
      </c>
      <c r="O369" s="41"/>
      <c r="P369" s="45"/>
      <c r="Q369" s="45"/>
      <c r="R369" s="45"/>
      <c r="S369" s="41" t="s">
        <v>1022</v>
      </c>
      <c r="T369" s="41"/>
      <c r="U369" s="45">
        <v>43671</v>
      </c>
      <c r="V369" s="41">
        <v>1</v>
      </c>
      <c r="W369" s="41"/>
      <c r="X369" s="47" t="s">
        <v>1023</v>
      </c>
      <c r="Y369" s="45">
        <v>43670</v>
      </c>
      <c r="Z369" s="41"/>
      <c r="AA369" s="41"/>
      <c r="AB369" s="41"/>
      <c r="AC369" s="41"/>
      <c r="AD369" s="41"/>
      <c r="AE369" s="41"/>
      <c r="AF369" s="41"/>
      <c r="AG369" s="41"/>
      <c r="AH369" s="185">
        <v>1</v>
      </c>
      <c r="AI369" s="41">
        <v>587.9</v>
      </c>
      <c r="AJ369" s="41"/>
      <c r="AK369" s="45"/>
      <c r="AL369" s="48"/>
      <c r="AM369" s="41"/>
      <c r="AN369" s="67"/>
      <c r="AO369" s="68"/>
      <c r="AP369" s="150"/>
      <c r="AQ369" s="41"/>
      <c r="AR369" s="41"/>
      <c r="AS369" s="41"/>
      <c r="AT369" s="45"/>
      <c r="AU369" s="41"/>
      <c r="AV369" s="41"/>
      <c r="AW369" s="41"/>
      <c r="AX369" s="41"/>
      <c r="AY369" s="45"/>
      <c r="AZ369" s="41"/>
      <c r="BA369" s="41"/>
      <c r="BB369" s="41"/>
      <c r="BC369" s="41"/>
      <c r="BD369" s="41"/>
      <c r="BE369" s="45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5"/>
      <c r="BR369" s="41"/>
      <c r="BS369" s="151"/>
      <c r="BT369" s="41"/>
      <c r="BU369" s="41"/>
      <c r="BV369" s="41"/>
      <c r="BW369" s="41"/>
      <c r="BX369" s="41"/>
      <c r="BY369" s="41"/>
      <c r="BZ369" s="41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</row>
    <row r="370" spans="1:468" x14ac:dyDescent="0.25">
      <c r="A370" s="41">
        <v>1</v>
      </c>
      <c r="B370" s="41">
        <v>4</v>
      </c>
      <c r="C370" s="41">
        <v>1</v>
      </c>
      <c r="D370" s="185" t="s">
        <v>123</v>
      </c>
      <c r="E370" s="41">
        <v>1</v>
      </c>
      <c r="F370" s="41"/>
      <c r="G370" s="41"/>
      <c r="H370" s="41"/>
      <c r="I370" s="41"/>
      <c r="J370" s="41"/>
      <c r="K370" s="41"/>
      <c r="L370" s="41"/>
      <c r="M370" s="41">
        <v>1</v>
      </c>
      <c r="N370" s="44" t="s">
        <v>115</v>
      </c>
      <c r="O370" s="41"/>
      <c r="P370" s="45"/>
      <c r="Q370" s="45"/>
      <c r="R370" s="45"/>
      <c r="S370" s="41" t="s">
        <v>1024</v>
      </c>
      <c r="T370" s="41"/>
      <c r="U370" s="45">
        <v>43678</v>
      </c>
      <c r="V370" s="41">
        <v>1</v>
      </c>
      <c r="W370" s="41"/>
      <c r="X370" s="47" t="s">
        <v>1025</v>
      </c>
      <c r="Y370" s="45">
        <v>43676</v>
      </c>
      <c r="Z370" s="41">
        <v>3</v>
      </c>
      <c r="AA370" s="41"/>
      <c r="AB370" s="41"/>
      <c r="AC370" s="41"/>
      <c r="AD370" s="41"/>
      <c r="AE370" s="41"/>
      <c r="AF370" s="41">
        <v>3</v>
      </c>
      <c r="AG370" s="41"/>
      <c r="AH370" s="185"/>
      <c r="AI370" s="41">
        <v>1256.3</v>
      </c>
      <c r="AJ370" s="41"/>
      <c r="AK370" s="45"/>
      <c r="AL370" s="48"/>
      <c r="AM370" s="41"/>
      <c r="AN370" s="67"/>
      <c r="AO370" s="68"/>
      <c r="AP370" s="150"/>
      <c r="AQ370" s="41"/>
      <c r="AR370" s="41">
        <v>1</v>
      </c>
      <c r="AS370" s="41" t="s">
        <v>1276</v>
      </c>
      <c r="AT370" s="45"/>
      <c r="AU370" s="41"/>
      <c r="AV370" s="41"/>
      <c r="AW370" s="41"/>
      <c r="AX370" s="41"/>
      <c r="AY370" s="45"/>
      <c r="AZ370" s="41"/>
      <c r="BA370" s="41"/>
      <c r="BB370" s="41"/>
      <c r="BC370" s="41"/>
      <c r="BD370" s="41"/>
      <c r="BE370" s="45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5"/>
      <c r="BR370" s="41"/>
      <c r="BS370" s="151"/>
      <c r="BT370" s="41"/>
      <c r="BU370" s="41"/>
      <c r="BV370" s="41"/>
      <c r="BW370" s="41"/>
      <c r="BX370" s="41"/>
      <c r="BY370" s="41"/>
      <c r="BZ370" s="41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</row>
    <row r="371" spans="1:468" x14ac:dyDescent="0.25">
      <c r="A371" s="41">
        <v>1</v>
      </c>
      <c r="B371" s="41">
        <v>5</v>
      </c>
      <c r="C371" s="41"/>
      <c r="D371" s="185" t="s">
        <v>118</v>
      </c>
      <c r="E371" s="41"/>
      <c r="F371" s="41"/>
      <c r="G371" s="41"/>
      <c r="H371" s="41"/>
      <c r="I371" s="41"/>
      <c r="J371" s="41"/>
      <c r="K371" s="41"/>
      <c r="L371" s="41"/>
      <c r="M371" s="41"/>
      <c r="N371" s="44" t="s">
        <v>226</v>
      </c>
      <c r="O371" s="41"/>
      <c r="P371" s="45"/>
      <c r="Q371" s="45"/>
      <c r="R371" s="45"/>
      <c r="S371" s="41" t="s">
        <v>1026</v>
      </c>
      <c r="T371" s="41"/>
      <c r="U371" s="45">
        <v>43678</v>
      </c>
      <c r="V371" s="41">
        <v>1</v>
      </c>
      <c r="W371" s="41"/>
      <c r="X371" s="47"/>
      <c r="Y371" s="45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5"/>
      <c r="AL371" s="48"/>
      <c r="AM371" s="41"/>
      <c r="AN371" s="67"/>
      <c r="AO371" s="68"/>
      <c r="AP371" s="150"/>
      <c r="AQ371" s="41"/>
      <c r="AR371" s="41"/>
      <c r="AS371" s="41"/>
      <c r="AT371" s="45"/>
      <c r="AU371" s="41"/>
      <c r="AV371" s="41"/>
      <c r="AW371" s="41"/>
      <c r="AX371" s="41"/>
      <c r="AY371" s="45"/>
      <c r="AZ371" s="41"/>
      <c r="BA371" s="41"/>
      <c r="BB371" s="41"/>
      <c r="BC371" s="41"/>
      <c r="BD371" s="41"/>
      <c r="BE371" s="45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5"/>
      <c r="BR371" s="41"/>
      <c r="BS371" s="151"/>
      <c r="BT371" s="41"/>
      <c r="BU371" s="41"/>
      <c r="BV371" s="41"/>
      <c r="BW371" s="41"/>
      <c r="BX371" s="41"/>
      <c r="BY371" s="41"/>
      <c r="BZ371" s="4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</row>
    <row r="372" spans="1:468" x14ac:dyDescent="0.25">
      <c r="A372" s="41">
        <v>1</v>
      </c>
      <c r="B372" s="41">
        <v>5</v>
      </c>
      <c r="C372" s="41"/>
      <c r="D372" s="185" t="s">
        <v>118</v>
      </c>
      <c r="E372" s="41"/>
      <c r="F372" s="41"/>
      <c r="G372" s="41"/>
      <c r="H372" s="41"/>
      <c r="I372" s="41"/>
      <c r="J372" s="41"/>
      <c r="K372" s="41"/>
      <c r="L372" s="41"/>
      <c r="M372" s="41"/>
      <c r="N372" s="44" t="s">
        <v>115</v>
      </c>
      <c r="O372" s="41"/>
      <c r="P372" s="45"/>
      <c r="Q372" s="45"/>
      <c r="R372" s="45"/>
      <c r="S372" s="41" t="s">
        <v>1027</v>
      </c>
      <c r="T372" s="41"/>
      <c r="U372" s="45">
        <v>43678</v>
      </c>
      <c r="V372" s="41">
        <v>1</v>
      </c>
      <c r="W372" s="41"/>
      <c r="X372" s="47"/>
      <c r="Y372" s="45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5"/>
      <c r="AL372" s="48"/>
      <c r="AM372" s="41"/>
      <c r="AN372" s="67"/>
      <c r="AO372" s="68"/>
      <c r="AP372" s="150"/>
      <c r="AQ372" s="41"/>
      <c r="AR372" s="41"/>
      <c r="AS372" s="41"/>
      <c r="AT372" s="45"/>
      <c r="AU372" s="41"/>
      <c r="AV372" s="41"/>
      <c r="AW372" s="41"/>
      <c r="AX372" s="41"/>
      <c r="AY372" s="45"/>
      <c r="AZ372" s="41"/>
      <c r="BA372" s="41"/>
      <c r="BB372" s="41"/>
      <c r="BC372" s="41"/>
      <c r="BD372" s="41"/>
      <c r="BE372" s="45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5"/>
      <c r="BR372" s="41"/>
      <c r="BS372" s="151"/>
      <c r="BT372" s="41"/>
      <c r="BU372" s="41"/>
      <c r="BV372" s="41"/>
      <c r="BW372" s="41"/>
      <c r="BX372" s="41"/>
      <c r="BY372" s="41"/>
      <c r="BZ372" s="41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</row>
    <row r="373" spans="1:468" x14ac:dyDescent="0.25">
      <c r="A373" s="41">
        <v>1</v>
      </c>
      <c r="B373" s="41">
        <v>4</v>
      </c>
      <c r="C373" s="41">
        <v>1</v>
      </c>
      <c r="D373" s="185" t="s">
        <v>1028</v>
      </c>
      <c r="E373" s="41">
        <v>1</v>
      </c>
      <c r="F373" s="41">
        <v>1</v>
      </c>
      <c r="G373" s="41"/>
      <c r="H373" s="41"/>
      <c r="I373" s="41"/>
      <c r="J373" s="41"/>
      <c r="K373" s="41"/>
      <c r="L373" s="41"/>
      <c r="M373" s="41">
        <v>1</v>
      </c>
      <c r="N373" s="44" t="s">
        <v>218</v>
      </c>
      <c r="O373" s="41"/>
      <c r="P373" s="45"/>
      <c r="Q373" s="45"/>
      <c r="R373" s="45"/>
      <c r="S373" s="41" t="s">
        <v>1029</v>
      </c>
      <c r="T373" s="41"/>
      <c r="U373" s="45">
        <v>43678</v>
      </c>
      <c r="V373" s="41">
        <v>1</v>
      </c>
      <c r="W373" s="41"/>
      <c r="X373" s="47" t="s">
        <v>1030</v>
      </c>
      <c r="Y373" s="45">
        <v>43675</v>
      </c>
      <c r="Z373" s="41"/>
      <c r="AA373" s="41">
        <v>1</v>
      </c>
      <c r="AB373" s="41"/>
      <c r="AC373" s="41"/>
      <c r="AD373" s="41"/>
      <c r="AE373" s="41"/>
      <c r="AF373" s="41"/>
      <c r="AG373" s="41"/>
      <c r="AH373" s="185"/>
      <c r="AI373" s="41">
        <v>2541.3000000000002</v>
      </c>
      <c r="AJ373" s="41"/>
      <c r="AK373" s="45"/>
      <c r="AL373" s="48"/>
      <c r="AM373" s="41"/>
      <c r="AN373" s="41" t="s">
        <v>1115</v>
      </c>
      <c r="AO373" s="68">
        <v>43682</v>
      </c>
      <c r="AP373" s="150">
        <v>43739</v>
      </c>
      <c r="AQ373" s="41">
        <v>1</v>
      </c>
      <c r="AR373" s="41"/>
      <c r="AS373" s="41"/>
      <c r="AT373" s="45"/>
      <c r="AU373" s="41"/>
      <c r="AV373" s="41"/>
      <c r="AW373" s="41"/>
      <c r="AX373" s="41"/>
      <c r="AY373" s="45"/>
      <c r="AZ373" s="41"/>
      <c r="BA373" s="41"/>
      <c r="BB373" s="41"/>
      <c r="BC373" s="41"/>
      <c r="BD373" s="41"/>
      <c r="BE373" s="45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5"/>
      <c r="BR373" s="41"/>
      <c r="BS373" s="151"/>
      <c r="BT373" s="41"/>
      <c r="BU373" s="41"/>
      <c r="BV373" s="41"/>
      <c r="BW373" s="41"/>
      <c r="BX373" s="41"/>
      <c r="BY373" s="41"/>
      <c r="BZ373" s="41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</row>
    <row r="374" spans="1:468" x14ac:dyDescent="0.25">
      <c r="A374" s="41">
        <v>1</v>
      </c>
      <c r="B374" s="41">
        <v>4</v>
      </c>
      <c r="C374" s="41">
        <v>1</v>
      </c>
      <c r="D374" s="185" t="s">
        <v>113</v>
      </c>
      <c r="E374" s="41">
        <v>1</v>
      </c>
      <c r="F374" s="41"/>
      <c r="G374" s="41"/>
      <c r="H374" s="41"/>
      <c r="I374" s="41"/>
      <c r="J374" s="41"/>
      <c r="K374" s="41"/>
      <c r="L374" s="41"/>
      <c r="M374" s="41">
        <v>1</v>
      </c>
      <c r="N374" s="44" t="s">
        <v>121</v>
      </c>
      <c r="O374" s="41"/>
      <c r="P374" s="45"/>
      <c r="Q374" s="45"/>
      <c r="R374" s="45"/>
      <c r="S374" s="41" t="s">
        <v>1031</v>
      </c>
      <c r="T374" s="41"/>
      <c r="U374" s="45">
        <v>43678</v>
      </c>
      <c r="V374" s="41">
        <v>1</v>
      </c>
      <c r="W374" s="41"/>
      <c r="X374" s="47" t="s">
        <v>1032</v>
      </c>
      <c r="Y374" s="45">
        <v>43676</v>
      </c>
      <c r="Z374" s="41"/>
      <c r="AA374" s="41"/>
      <c r="AB374" s="41"/>
      <c r="AC374" s="41"/>
      <c r="AD374" s="41"/>
      <c r="AE374" s="41"/>
      <c r="AF374" s="41"/>
      <c r="AG374" s="41"/>
      <c r="AH374" s="185">
        <v>1</v>
      </c>
      <c r="AI374" s="41">
        <v>596.6</v>
      </c>
      <c r="AJ374" s="41"/>
      <c r="AK374" s="45"/>
      <c r="AL374" s="48"/>
      <c r="AM374" s="41"/>
      <c r="AN374" s="67"/>
      <c r="AO374" s="68"/>
      <c r="AP374" s="150"/>
      <c r="AQ374" s="41"/>
      <c r="AR374" s="41"/>
      <c r="AS374" s="41"/>
      <c r="AT374" s="45"/>
      <c r="AU374" s="41"/>
      <c r="AV374" s="41"/>
      <c r="AW374" s="41"/>
      <c r="AX374" s="41"/>
      <c r="AY374" s="45"/>
      <c r="AZ374" s="41"/>
      <c r="BA374" s="41"/>
      <c r="BB374" s="41"/>
      <c r="BC374" s="41"/>
      <c r="BD374" s="41"/>
      <c r="BE374" s="45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5"/>
      <c r="BR374" s="41"/>
      <c r="BS374" s="151"/>
      <c r="BT374" s="41"/>
      <c r="BU374" s="41"/>
      <c r="BV374" s="41"/>
      <c r="BW374" s="41"/>
      <c r="BX374" s="41"/>
      <c r="BY374" s="41"/>
      <c r="BZ374" s="41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</row>
    <row r="375" spans="1:468" x14ac:dyDescent="0.25">
      <c r="A375" s="41">
        <v>1</v>
      </c>
      <c r="B375" s="41">
        <v>1</v>
      </c>
      <c r="C375" s="41"/>
      <c r="D375" s="185" t="s">
        <v>277</v>
      </c>
      <c r="E375" s="41"/>
      <c r="F375" s="41"/>
      <c r="G375" s="41"/>
      <c r="H375" s="41"/>
      <c r="I375" s="41"/>
      <c r="J375" s="41">
        <v>1</v>
      </c>
      <c r="K375" s="41"/>
      <c r="L375" s="41"/>
      <c r="M375" s="41">
        <v>4</v>
      </c>
      <c r="N375" s="44"/>
      <c r="O375" s="41">
        <v>127</v>
      </c>
      <c r="P375" s="45">
        <v>43643</v>
      </c>
      <c r="Q375" s="45">
        <v>43643</v>
      </c>
      <c r="R375" s="45"/>
      <c r="S375" s="41"/>
      <c r="T375" s="41"/>
      <c r="U375" s="45">
        <v>43685</v>
      </c>
      <c r="V375" s="41"/>
      <c r="W375" s="41"/>
      <c r="X375" s="47" t="s">
        <v>1033</v>
      </c>
      <c r="Y375" s="45">
        <v>43679</v>
      </c>
      <c r="Z375" s="41"/>
      <c r="AA375" s="41"/>
      <c r="AB375" s="41"/>
      <c r="AC375" s="41"/>
      <c r="AD375" s="41"/>
      <c r="AE375" s="41">
        <v>1</v>
      </c>
      <c r="AF375" s="41"/>
      <c r="AG375" s="41"/>
      <c r="AH375" s="41"/>
      <c r="AI375" s="41">
        <v>20.399999999999999</v>
      </c>
      <c r="AJ375" s="41" t="s">
        <v>1034</v>
      </c>
      <c r="AK375" s="45">
        <v>43679</v>
      </c>
      <c r="AL375" s="48">
        <v>43723</v>
      </c>
      <c r="AM375" s="41"/>
      <c r="AN375" s="67"/>
      <c r="AO375" s="68"/>
      <c r="AP375" s="150"/>
      <c r="AQ375" s="41"/>
      <c r="AR375" s="41"/>
      <c r="AS375" s="41"/>
      <c r="AT375" s="45"/>
      <c r="AU375" s="41"/>
      <c r="AV375" s="41"/>
      <c r="AW375" s="41"/>
      <c r="AX375" s="41"/>
      <c r="AY375" s="45"/>
      <c r="AZ375" s="41"/>
      <c r="BA375" s="41"/>
      <c r="BB375" s="41"/>
      <c r="BC375" s="41"/>
      <c r="BD375" s="41"/>
      <c r="BE375" s="45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5"/>
      <c r="BR375" s="41"/>
      <c r="BS375" s="151"/>
      <c r="BT375" s="41"/>
      <c r="BU375" s="41"/>
      <c r="BV375" s="41"/>
      <c r="BW375" s="41"/>
      <c r="BX375" s="41"/>
      <c r="BY375" s="41"/>
      <c r="BZ375" s="41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</row>
    <row r="376" spans="1:468" x14ac:dyDescent="0.25">
      <c r="A376" s="41">
        <v>1</v>
      </c>
      <c r="B376" s="41">
        <v>5</v>
      </c>
      <c r="C376" s="41"/>
      <c r="D376" s="185" t="s">
        <v>118</v>
      </c>
      <c r="E376" s="41"/>
      <c r="F376" s="41"/>
      <c r="G376" s="41"/>
      <c r="H376" s="41"/>
      <c r="I376" s="41"/>
      <c r="J376" s="41"/>
      <c r="K376" s="41"/>
      <c r="L376" s="41"/>
      <c r="M376" s="41"/>
      <c r="N376" s="44" t="s">
        <v>226</v>
      </c>
      <c r="O376" s="41"/>
      <c r="P376" s="45"/>
      <c r="Q376" s="45"/>
      <c r="R376" s="45"/>
      <c r="S376" s="41" t="s">
        <v>1026</v>
      </c>
      <c r="T376" s="41"/>
      <c r="U376" s="45">
        <v>43685</v>
      </c>
      <c r="V376" s="41">
        <v>1</v>
      </c>
      <c r="W376" s="41"/>
      <c r="X376" s="47"/>
      <c r="Y376" s="45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5"/>
      <c r="AL376" s="48"/>
      <c r="AM376" s="41"/>
      <c r="AN376" s="67"/>
      <c r="AO376" s="68"/>
      <c r="AP376" s="150"/>
      <c r="AQ376" s="41"/>
      <c r="AR376" s="41"/>
      <c r="AS376" s="41"/>
      <c r="AT376" s="45"/>
      <c r="AU376" s="41"/>
      <c r="AV376" s="41"/>
      <c r="AW376" s="41"/>
      <c r="AX376" s="41"/>
      <c r="AY376" s="45"/>
      <c r="AZ376" s="41"/>
      <c r="BA376" s="41"/>
      <c r="BB376" s="41"/>
      <c r="BC376" s="41"/>
      <c r="BD376" s="41"/>
      <c r="BE376" s="45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5"/>
      <c r="BR376" s="41"/>
      <c r="BS376" s="151"/>
      <c r="BT376" s="41"/>
      <c r="BU376" s="41"/>
      <c r="BV376" s="41"/>
      <c r="BW376" s="41"/>
      <c r="BX376" s="41"/>
      <c r="BY376" s="41"/>
      <c r="BZ376" s="41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</row>
    <row r="377" spans="1:468" x14ac:dyDescent="0.25">
      <c r="A377" s="41">
        <v>1</v>
      </c>
      <c r="B377" s="41">
        <v>5</v>
      </c>
      <c r="C377" s="41"/>
      <c r="D377" s="185" t="s">
        <v>118</v>
      </c>
      <c r="E377" s="41"/>
      <c r="F377" s="41"/>
      <c r="G377" s="41"/>
      <c r="H377" s="41"/>
      <c r="I377" s="41"/>
      <c r="J377" s="41"/>
      <c r="K377" s="41"/>
      <c r="L377" s="41"/>
      <c r="M377" s="41"/>
      <c r="N377" s="44" t="s">
        <v>115</v>
      </c>
      <c r="O377" s="41"/>
      <c r="P377" s="45"/>
      <c r="Q377" s="45"/>
      <c r="R377" s="45"/>
      <c r="S377" s="41" t="s">
        <v>1027</v>
      </c>
      <c r="T377" s="41"/>
      <c r="U377" s="45">
        <v>43685</v>
      </c>
      <c r="V377" s="41">
        <v>1</v>
      </c>
      <c r="W377" s="41"/>
      <c r="X377" s="47"/>
      <c r="Y377" s="45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5"/>
      <c r="AL377" s="48"/>
      <c r="AM377" s="41"/>
      <c r="AN377" s="41"/>
      <c r="AO377" s="45"/>
      <c r="AP377" s="48"/>
      <c r="AQ377" s="41"/>
      <c r="AR377" s="41"/>
      <c r="AS377" s="41"/>
      <c r="AT377" s="45"/>
      <c r="AU377" s="41"/>
      <c r="AV377" s="41"/>
      <c r="AW377" s="41"/>
      <c r="AX377" s="41"/>
      <c r="AY377" s="45"/>
      <c r="AZ377" s="41"/>
      <c r="BA377" s="41"/>
      <c r="BB377" s="41"/>
      <c r="BC377" s="41"/>
      <c r="BD377" s="41"/>
      <c r="BE377" s="45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5"/>
      <c r="BR377" s="41"/>
      <c r="BS377" s="151"/>
      <c r="BT377" s="41"/>
      <c r="BU377" s="41"/>
      <c r="BV377" s="41"/>
      <c r="BW377" s="41"/>
      <c r="BX377" s="41"/>
      <c r="BY377" s="41"/>
      <c r="BZ377" s="41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</row>
    <row r="378" spans="1:468" x14ac:dyDescent="0.25">
      <c r="A378" s="44">
        <v>1</v>
      </c>
      <c r="B378" s="41">
        <v>4</v>
      </c>
      <c r="C378" s="41">
        <v>1</v>
      </c>
      <c r="D378" s="185" t="s">
        <v>1028</v>
      </c>
      <c r="E378" s="41"/>
      <c r="F378" s="41">
        <v>1</v>
      </c>
      <c r="G378" s="41"/>
      <c r="H378" s="41"/>
      <c r="I378" s="41"/>
      <c r="J378" s="41"/>
      <c r="K378" s="41"/>
      <c r="L378" s="41"/>
      <c r="M378" s="41">
        <v>1</v>
      </c>
      <c r="N378" s="44" t="s">
        <v>121</v>
      </c>
      <c r="O378" s="41"/>
      <c r="P378" s="45"/>
      <c r="Q378" s="45"/>
      <c r="R378" s="45"/>
      <c r="S378" s="41" t="s">
        <v>1035</v>
      </c>
      <c r="T378" s="41"/>
      <c r="U378" s="45">
        <v>43685</v>
      </c>
      <c r="V378" s="41">
        <v>1</v>
      </c>
      <c r="W378" s="41"/>
      <c r="X378" s="47" t="s">
        <v>1030</v>
      </c>
      <c r="Y378" s="45">
        <v>43678</v>
      </c>
      <c r="Z378" s="41"/>
      <c r="AA378" s="41">
        <v>1</v>
      </c>
      <c r="AB378" s="41"/>
      <c r="AC378" s="41"/>
      <c r="AD378" s="41"/>
      <c r="AE378" s="41"/>
      <c r="AF378" s="41"/>
      <c r="AG378" s="41"/>
      <c r="AH378" s="185"/>
      <c r="AI378" s="41">
        <v>1087.9000000000001</v>
      </c>
      <c r="AJ378" s="41"/>
      <c r="AK378" s="45"/>
      <c r="AL378" s="48"/>
      <c r="AM378" s="41"/>
      <c r="AN378" s="41" t="s">
        <v>1116</v>
      </c>
      <c r="AO378" s="196">
        <v>43683</v>
      </c>
      <c r="AP378" s="197">
        <v>43743</v>
      </c>
      <c r="AQ378" s="198">
        <v>1</v>
      </c>
      <c r="AR378" s="198"/>
      <c r="AS378" s="198"/>
      <c r="AT378" s="196"/>
      <c r="AU378" s="41"/>
      <c r="AV378" s="41"/>
      <c r="AW378" s="41"/>
      <c r="AX378" s="41"/>
      <c r="AY378" s="45"/>
      <c r="AZ378" s="41"/>
      <c r="BA378" s="41"/>
      <c r="BB378" s="41"/>
      <c r="BC378" s="41"/>
      <c r="BD378" s="41"/>
      <c r="BE378" s="45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5"/>
      <c r="BR378" s="41"/>
      <c r="BS378" s="151"/>
      <c r="BT378" s="41"/>
      <c r="BU378" s="41"/>
      <c r="BV378" s="41"/>
      <c r="BW378" s="41"/>
      <c r="BX378" s="41"/>
      <c r="BY378" s="41"/>
      <c r="BZ378" s="41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</row>
    <row r="379" spans="1:468" x14ac:dyDescent="0.25">
      <c r="A379" s="44">
        <v>1</v>
      </c>
      <c r="B379" s="41">
        <v>4</v>
      </c>
      <c r="C379" s="41">
        <v>1</v>
      </c>
      <c r="D379" s="185" t="s">
        <v>123</v>
      </c>
      <c r="E379" s="41">
        <v>1</v>
      </c>
      <c r="F379" s="41"/>
      <c r="G379" s="41"/>
      <c r="H379" s="41"/>
      <c r="I379" s="41"/>
      <c r="J379" s="41"/>
      <c r="K379" s="41"/>
      <c r="L379" s="41"/>
      <c r="M379" s="41">
        <v>1</v>
      </c>
      <c r="N379" s="44" t="s">
        <v>228</v>
      </c>
      <c r="O379" s="41"/>
      <c r="P379" s="45"/>
      <c r="Q379" s="45"/>
      <c r="R379" s="45"/>
      <c r="S379" s="41" t="s">
        <v>1036</v>
      </c>
      <c r="T379" s="41"/>
      <c r="U379" s="45">
        <v>43685</v>
      </c>
      <c r="V379" s="41">
        <v>1</v>
      </c>
      <c r="W379" s="41"/>
      <c r="X379" s="47" t="s">
        <v>1037</v>
      </c>
      <c r="Y379" s="45">
        <v>43683</v>
      </c>
      <c r="Z379" s="41">
        <v>2</v>
      </c>
      <c r="AA379" s="41"/>
      <c r="AB379" s="41"/>
      <c r="AC379" s="41"/>
      <c r="AD379" s="41"/>
      <c r="AE379" s="41"/>
      <c r="AF379" s="41"/>
      <c r="AG379" s="41"/>
      <c r="AH379" s="185"/>
      <c r="AI379" s="41">
        <v>321.89999999999998</v>
      </c>
      <c r="AJ379" s="41"/>
      <c r="AK379" s="45"/>
      <c r="AL379" s="48"/>
      <c r="AM379" s="41"/>
      <c r="AN379" s="41"/>
      <c r="AO379" s="45"/>
      <c r="AP379" s="48"/>
      <c r="AQ379" s="41"/>
      <c r="AR379" s="41">
        <v>1</v>
      </c>
      <c r="AS379" s="41" t="s">
        <v>1277</v>
      </c>
      <c r="AT379" s="45"/>
      <c r="AU379" s="41"/>
      <c r="AV379" s="41"/>
      <c r="AW379" s="41"/>
      <c r="AX379" s="41"/>
      <c r="AY379" s="45"/>
      <c r="AZ379" s="41"/>
      <c r="BA379" s="41"/>
      <c r="BB379" s="41"/>
      <c r="BC379" s="41"/>
      <c r="BD379" s="41"/>
      <c r="BE379" s="45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5"/>
      <c r="BR379" s="41"/>
      <c r="BS379" s="151"/>
      <c r="BT379" s="41"/>
      <c r="BU379" s="41"/>
      <c r="BV379" s="41"/>
      <c r="BW379" s="41"/>
      <c r="BX379" s="41"/>
      <c r="BY379" s="41"/>
      <c r="BZ379" s="41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</row>
    <row r="380" spans="1:468" x14ac:dyDescent="0.25">
      <c r="A380" s="44">
        <v>1</v>
      </c>
      <c r="B380" s="41">
        <v>4</v>
      </c>
      <c r="C380" s="41">
        <v>1</v>
      </c>
      <c r="D380" s="185" t="s">
        <v>113</v>
      </c>
      <c r="E380" s="41">
        <v>1</v>
      </c>
      <c r="F380" s="41"/>
      <c r="G380" s="41"/>
      <c r="H380" s="41"/>
      <c r="I380" s="41"/>
      <c r="J380" s="41"/>
      <c r="K380" s="41"/>
      <c r="L380" s="41"/>
      <c r="M380" s="41">
        <v>1</v>
      </c>
      <c r="N380" s="44" t="s">
        <v>228</v>
      </c>
      <c r="O380" s="41"/>
      <c r="P380" s="45"/>
      <c r="Q380" s="45"/>
      <c r="R380" s="45"/>
      <c r="S380" s="41" t="s">
        <v>1038</v>
      </c>
      <c r="T380" s="41"/>
      <c r="U380" s="45">
        <v>43685</v>
      </c>
      <c r="V380" s="41">
        <v>1</v>
      </c>
      <c r="W380" s="41"/>
      <c r="X380" s="47" t="s">
        <v>1039</v>
      </c>
      <c r="Y380" s="45">
        <v>43682</v>
      </c>
      <c r="Z380" s="41"/>
      <c r="AA380" s="41"/>
      <c r="AB380" s="41"/>
      <c r="AC380" s="41"/>
      <c r="AD380" s="41"/>
      <c r="AE380" s="41"/>
      <c r="AF380" s="41"/>
      <c r="AG380" s="41"/>
      <c r="AH380" s="185">
        <v>1</v>
      </c>
      <c r="AI380" s="41">
        <v>548.6</v>
      </c>
      <c r="AJ380" s="41"/>
      <c r="AK380" s="45"/>
      <c r="AL380" s="48"/>
      <c r="AM380" s="41"/>
      <c r="AN380" s="41"/>
      <c r="AO380" s="45"/>
      <c r="AP380" s="48"/>
      <c r="AQ380" s="41"/>
      <c r="AR380" s="41"/>
      <c r="AS380" s="41"/>
      <c r="AT380" s="45"/>
      <c r="AU380" s="41"/>
      <c r="AV380" s="41"/>
      <c r="AW380" s="41"/>
      <c r="AX380" s="41"/>
      <c r="AY380" s="45"/>
      <c r="AZ380" s="41"/>
      <c r="BA380" s="41"/>
      <c r="BB380" s="41"/>
      <c r="BC380" s="41"/>
      <c r="BD380" s="41"/>
      <c r="BE380" s="45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5"/>
      <c r="BR380" s="41"/>
      <c r="BS380" s="151"/>
      <c r="BT380" s="41"/>
      <c r="BU380" s="41"/>
      <c r="BV380" s="41"/>
      <c r="BW380" s="41"/>
      <c r="BX380" s="41"/>
      <c r="BY380" s="41"/>
      <c r="BZ380" s="41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</row>
    <row r="381" spans="1:468" x14ac:dyDescent="0.25">
      <c r="A381" s="44">
        <v>1</v>
      </c>
      <c r="B381" s="41">
        <v>4</v>
      </c>
      <c r="C381" s="41">
        <v>1</v>
      </c>
      <c r="D381" s="185" t="s">
        <v>113</v>
      </c>
      <c r="E381" s="41">
        <v>1</v>
      </c>
      <c r="F381" s="41"/>
      <c r="G381" s="41"/>
      <c r="H381" s="41"/>
      <c r="I381" s="41"/>
      <c r="J381" s="41"/>
      <c r="K381" s="41"/>
      <c r="L381" s="41"/>
      <c r="M381" s="41">
        <v>1</v>
      </c>
      <c r="N381" s="44" t="s">
        <v>218</v>
      </c>
      <c r="O381" s="41"/>
      <c r="P381" s="45"/>
      <c r="Q381" s="45"/>
      <c r="R381" s="45"/>
      <c r="S381" s="41" t="s">
        <v>873</v>
      </c>
      <c r="T381" s="41"/>
      <c r="U381" s="45">
        <v>43685</v>
      </c>
      <c r="V381" s="41">
        <v>1</v>
      </c>
      <c r="W381" s="41"/>
      <c r="X381" s="47" t="s">
        <v>1040</v>
      </c>
      <c r="Y381" s="45">
        <v>43683</v>
      </c>
      <c r="Z381" s="41"/>
      <c r="AA381" s="41"/>
      <c r="AB381" s="41"/>
      <c r="AC381" s="41"/>
      <c r="AD381" s="41"/>
      <c r="AE381" s="41"/>
      <c r="AF381" s="41"/>
      <c r="AG381" s="41"/>
      <c r="AH381" s="185">
        <v>1</v>
      </c>
      <c r="AI381" s="41">
        <v>3058.9</v>
      </c>
      <c r="AJ381" s="41"/>
      <c r="AK381" s="45"/>
      <c r="AL381" s="48"/>
      <c r="AM381" s="41"/>
      <c r="AN381" s="41"/>
      <c r="AO381" s="45"/>
      <c r="AP381" s="48"/>
      <c r="AQ381" s="41"/>
      <c r="AR381" s="41"/>
      <c r="AS381" s="41"/>
      <c r="AT381" s="45"/>
      <c r="AU381" s="41"/>
      <c r="AV381" s="41"/>
      <c r="AW381" s="41"/>
      <c r="AX381" s="41"/>
      <c r="AY381" s="45"/>
      <c r="AZ381" s="41"/>
      <c r="BA381" s="41"/>
      <c r="BB381" s="41"/>
      <c r="BC381" s="41"/>
      <c r="BD381" s="41"/>
      <c r="BE381" s="45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5"/>
      <c r="BR381" s="41"/>
      <c r="BS381" s="151"/>
      <c r="BT381" s="41"/>
      <c r="BU381" s="41"/>
      <c r="BV381" s="41"/>
      <c r="BW381" s="41"/>
      <c r="BX381" s="41"/>
      <c r="BY381" s="41"/>
      <c r="BZ381" s="4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</row>
    <row r="382" spans="1:468" x14ac:dyDescent="0.25">
      <c r="A382" s="44">
        <v>1</v>
      </c>
      <c r="B382" s="41">
        <v>5</v>
      </c>
      <c r="C382" s="41"/>
      <c r="D382" s="185" t="s">
        <v>112</v>
      </c>
      <c r="E382" s="41"/>
      <c r="F382" s="41"/>
      <c r="G382" s="41"/>
      <c r="H382" s="41"/>
      <c r="I382" s="41"/>
      <c r="J382" s="41"/>
      <c r="K382" s="41"/>
      <c r="L382" s="41"/>
      <c r="M382" s="41"/>
      <c r="N382" s="44" t="s">
        <v>115</v>
      </c>
      <c r="O382" s="41"/>
      <c r="P382" s="45"/>
      <c r="Q382" s="45"/>
      <c r="R382" s="45"/>
      <c r="S382" s="41" t="s">
        <v>1117</v>
      </c>
      <c r="T382" s="41"/>
      <c r="U382" s="45">
        <v>43692</v>
      </c>
      <c r="V382" s="41">
        <v>1</v>
      </c>
      <c r="W382" s="41"/>
      <c r="X382" s="47"/>
      <c r="Y382" s="45"/>
      <c r="Z382" s="41"/>
      <c r="AA382" s="41"/>
      <c r="AB382" s="41"/>
      <c r="AC382" s="41"/>
      <c r="AD382" s="41"/>
      <c r="AE382" s="41"/>
      <c r="AF382" s="41"/>
      <c r="AG382" s="41"/>
      <c r="AH382" s="185"/>
      <c r="AI382" s="41"/>
      <c r="AJ382" s="41"/>
      <c r="AK382" s="45"/>
      <c r="AL382" s="48"/>
      <c r="AM382" s="41"/>
      <c r="AN382" s="41"/>
      <c r="AO382" s="45"/>
      <c r="AP382" s="48"/>
      <c r="AQ382" s="41"/>
      <c r="AR382" s="41"/>
      <c r="AS382" s="41"/>
      <c r="AT382" s="45"/>
      <c r="AU382" s="41"/>
      <c r="AV382" s="41"/>
      <c r="AW382" s="41"/>
      <c r="AX382" s="41"/>
      <c r="AY382" s="45"/>
      <c r="AZ382" s="41"/>
      <c r="BA382" s="41"/>
      <c r="BB382" s="41"/>
      <c r="BC382" s="41"/>
      <c r="BD382" s="41"/>
      <c r="BE382" s="45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5"/>
      <c r="BR382" s="41"/>
      <c r="BS382" s="151"/>
      <c r="BT382" s="41"/>
      <c r="BU382" s="41"/>
      <c r="BV382" s="41"/>
      <c r="BW382" s="41"/>
      <c r="BX382" s="41"/>
      <c r="BY382" s="41"/>
      <c r="BZ382" s="41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</row>
    <row r="383" spans="1:468" x14ac:dyDescent="0.25">
      <c r="A383" s="44">
        <v>1</v>
      </c>
      <c r="B383" s="41">
        <v>4</v>
      </c>
      <c r="C383" s="41">
        <v>1</v>
      </c>
      <c r="D383" s="185" t="s">
        <v>113</v>
      </c>
      <c r="E383" s="41">
        <v>1</v>
      </c>
      <c r="F383" s="41"/>
      <c r="G383" s="41"/>
      <c r="H383" s="41"/>
      <c r="I383" s="41"/>
      <c r="J383" s="41"/>
      <c r="K383" s="41"/>
      <c r="L383" s="44"/>
      <c r="M383" s="44">
        <v>1</v>
      </c>
      <c r="N383" s="44" t="s">
        <v>226</v>
      </c>
      <c r="O383" s="44"/>
      <c r="P383" s="90"/>
      <c r="Q383" s="90"/>
      <c r="R383" s="90"/>
      <c r="S383" s="44" t="s">
        <v>957</v>
      </c>
      <c r="T383" s="44"/>
      <c r="U383" s="90">
        <v>43692</v>
      </c>
      <c r="V383" s="44">
        <v>1</v>
      </c>
      <c r="W383" s="44"/>
      <c r="X383" s="91" t="s">
        <v>1118</v>
      </c>
      <c r="Y383" s="45">
        <v>43685</v>
      </c>
      <c r="Z383" s="41"/>
      <c r="AA383" s="41"/>
      <c r="AB383" s="41"/>
      <c r="AC383" s="41"/>
      <c r="AD383" s="41"/>
      <c r="AE383" s="41"/>
      <c r="AF383" s="41"/>
      <c r="AG383" s="41"/>
      <c r="AH383" s="185">
        <v>1</v>
      </c>
      <c r="AI383" s="41">
        <v>458.6</v>
      </c>
      <c r="AJ383" s="41"/>
      <c r="AK383" s="45"/>
      <c r="AL383" s="48"/>
      <c r="AM383" s="41"/>
      <c r="AN383" s="41"/>
      <c r="AO383" s="45"/>
      <c r="AP383" s="48"/>
      <c r="AQ383" s="41"/>
      <c r="AR383" s="41"/>
      <c r="AS383" s="41"/>
      <c r="AT383" s="45"/>
      <c r="AU383" s="41"/>
      <c r="AV383" s="41"/>
      <c r="AW383" s="41"/>
      <c r="AX383" s="41"/>
      <c r="AY383" s="45"/>
      <c r="AZ383" s="41"/>
      <c r="BA383" s="41"/>
      <c r="BB383" s="41"/>
      <c r="BC383" s="41"/>
      <c r="BD383" s="41"/>
      <c r="BE383" s="45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5"/>
      <c r="BR383" s="41"/>
      <c r="BS383" s="151"/>
      <c r="BT383" s="41"/>
      <c r="BU383" s="41"/>
      <c r="BV383" s="41"/>
      <c r="BW383" s="41"/>
      <c r="BX383" s="41"/>
      <c r="BY383" s="41"/>
      <c r="BZ383" s="41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</row>
    <row r="384" spans="1:468" x14ac:dyDescent="0.25">
      <c r="A384" s="44">
        <v>1</v>
      </c>
      <c r="B384" s="41">
        <v>5</v>
      </c>
      <c r="C384" s="41"/>
      <c r="D384" s="185" t="s">
        <v>112</v>
      </c>
      <c r="E384" s="41"/>
      <c r="F384" s="41"/>
      <c r="G384" s="41"/>
      <c r="H384" s="41"/>
      <c r="I384" s="41"/>
      <c r="J384" s="41"/>
      <c r="K384" s="41"/>
      <c r="L384" s="44"/>
      <c r="M384" s="44"/>
      <c r="N384" s="44" t="s">
        <v>292</v>
      </c>
      <c r="O384" s="44"/>
      <c r="P384" s="90"/>
      <c r="Q384" s="90"/>
      <c r="R384" s="90"/>
      <c r="S384" s="64" t="s">
        <v>1119</v>
      </c>
      <c r="T384" s="44"/>
      <c r="U384" s="90">
        <v>43692</v>
      </c>
      <c r="V384" s="44">
        <v>1</v>
      </c>
      <c r="W384" s="44"/>
      <c r="X384" s="91"/>
      <c r="Y384" s="45"/>
      <c r="Z384" s="41"/>
      <c r="AA384" s="41"/>
      <c r="AB384" s="41"/>
      <c r="AC384" s="41"/>
      <c r="AD384" s="41"/>
      <c r="AE384" s="41"/>
      <c r="AF384" s="41"/>
      <c r="AG384" s="41"/>
      <c r="AH384" s="185"/>
      <c r="AI384" s="41"/>
      <c r="AJ384" s="41"/>
      <c r="AK384" s="45"/>
      <c r="AL384" s="48"/>
      <c r="AM384" s="41"/>
      <c r="AN384" s="41"/>
      <c r="AO384" s="45"/>
      <c r="AP384" s="48"/>
      <c r="AQ384" s="41"/>
      <c r="AR384" s="41"/>
      <c r="AS384" s="41"/>
      <c r="AT384" s="45"/>
      <c r="AU384" s="41"/>
      <c r="AV384" s="41"/>
      <c r="AW384" s="41"/>
      <c r="AX384" s="41"/>
      <c r="AY384" s="45"/>
      <c r="AZ384" s="41"/>
      <c r="BA384" s="41"/>
      <c r="BB384" s="41"/>
      <c r="BC384" s="41"/>
      <c r="BD384" s="41"/>
      <c r="BE384" s="45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5"/>
      <c r="BR384" s="41"/>
      <c r="BS384" s="151"/>
      <c r="BT384" s="41"/>
      <c r="BU384" s="41"/>
      <c r="BV384" s="41"/>
      <c r="BW384" s="41"/>
      <c r="BX384" s="41"/>
      <c r="BY384" s="41"/>
      <c r="BZ384" s="41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</row>
    <row r="385" spans="1:468" x14ac:dyDescent="0.25">
      <c r="A385" s="44">
        <v>1</v>
      </c>
      <c r="B385" s="41">
        <v>4</v>
      </c>
      <c r="C385" s="41">
        <v>1</v>
      </c>
      <c r="D385" s="185" t="s">
        <v>248</v>
      </c>
      <c r="E385" s="41">
        <v>1</v>
      </c>
      <c r="F385" s="41"/>
      <c r="G385" s="41"/>
      <c r="H385" s="41"/>
      <c r="I385" s="41"/>
      <c r="J385" s="41"/>
      <c r="K385" s="41"/>
      <c r="L385" s="44"/>
      <c r="M385" s="44">
        <v>1</v>
      </c>
      <c r="N385" s="44" t="s">
        <v>292</v>
      </c>
      <c r="O385" s="44"/>
      <c r="P385" s="90"/>
      <c r="Q385" s="90"/>
      <c r="R385" s="90"/>
      <c r="S385" s="64" t="s">
        <v>1120</v>
      </c>
      <c r="T385" s="44"/>
      <c r="U385" s="90">
        <v>43692</v>
      </c>
      <c r="V385" s="44">
        <v>1</v>
      </c>
      <c r="W385" s="44"/>
      <c r="X385" s="91" t="s">
        <v>1121</v>
      </c>
      <c r="Y385" s="45">
        <v>43690</v>
      </c>
      <c r="Z385" s="41">
        <v>1</v>
      </c>
      <c r="AA385" s="41"/>
      <c r="AB385" s="41"/>
      <c r="AC385" s="41"/>
      <c r="AD385" s="41"/>
      <c r="AE385" s="41"/>
      <c r="AF385" s="41"/>
      <c r="AG385" s="41"/>
      <c r="AH385" s="185"/>
      <c r="AI385" s="41">
        <v>658.9</v>
      </c>
      <c r="AJ385" s="41"/>
      <c r="AK385" s="45"/>
      <c r="AL385" s="48"/>
      <c r="AM385" s="41"/>
      <c r="AN385" s="41" t="s">
        <v>1122</v>
      </c>
      <c r="AO385" s="196">
        <v>43683</v>
      </c>
      <c r="AP385" s="197">
        <v>43723</v>
      </c>
      <c r="AQ385" s="198">
        <v>1</v>
      </c>
      <c r="AR385" s="198"/>
      <c r="AS385" s="198"/>
      <c r="AT385" s="196"/>
      <c r="AU385" s="41"/>
      <c r="AV385" s="41"/>
      <c r="AW385" s="41"/>
      <c r="AX385" s="41"/>
      <c r="AY385" s="45"/>
      <c r="AZ385" s="41"/>
      <c r="BA385" s="41"/>
      <c r="BB385" s="41"/>
      <c r="BC385" s="41"/>
      <c r="BD385" s="41"/>
      <c r="BE385" s="45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5"/>
      <c r="BR385" s="41"/>
      <c r="BS385" s="151"/>
      <c r="BT385" s="41"/>
      <c r="BU385" s="41"/>
      <c r="BV385" s="41"/>
      <c r="BW385" s="41"/>
      <c r="BX385" s="41"/>
      <c r="BY385" s="41"/>
      <c r="BZ385" s="41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</row>
    <row r="386" spans="1:468" x14ac:dyDescent="0.25">
      <c r="A386" s="44">
        <v>1</v>
      </c>
      <c r="B386" s="41">
        <v>5</v>
      </c>
      <c r="C386" s="41"/>
      <c r="D386" s="185" t="s">
        <v>112</v>
      </c>
      <c r="E386" s="41"/>
      <c r="F386" s="41"/>
      <c r="G386" s="41"/>
      <c r="H386" s="41"/>
      <c r="I386" s="41"/>
      <c r="J386" s="41"/>
      <c r="K386" s="41"/>
      <c r="L386" s="44"/>
      <c r="M386" s="44"/>
      <c r="N386" s="44" t="s">
        <v>292</v>
      </c>
      <c r="O386" s="44"/>
      <c r="P386" s="90"/>
      <c r="Q386" s="90"/>
      <c r="R386" s="90"/>
      <c r="S386" s="64" t="s">
        <v>1123</v>
      </c>
      <c r="T386" s="44"/>
      <c r="U386" s="90">
        <v>43692</v>
      </c>
      <c r="V386" s="44">
        <v>1</v>
      </c>
      <c r="W386" s="44"/>
      <c r="X386" s="91"/>
      <c r="Y386" s="45"/>
      <c r="Z386" s="41"/>
      <c r="AA386" s="41"/>
      <c r="AB386" s="41"/>
      <c r="AC386" s="41"/>
      <c r="AD386" s="41"/>
      <c r="AE386" s="41"/>
      <c r="AF386" s="41"/>
      <c r="AG386" s="41"/>
      <c r="AH386" s="185"/>
      <c r="AI386" s="41"/>
      <c r="AJ386" s="41"/>
      <c r="AK386" s="45"/>
      <c r="AL386" s="48"/>
      <c r="AM386" s="41"/>
      <c r="AN386" s="41"/>
      <c r="AO386" s="45"/>
      <c r="AP386" s="48"/>
      <c r="AQ386" s="41"/>
      <c r="AR386" s="41"/>
      <c r="AS386" s="41"/>
      <c r="AT386" s="45"/>
      <c r="AU386" s="41"/>
      <c r="AV386" s="41"/>
      <c r="AW386" s="41"/>
      <c r="AX386" s="41"/>
      <c r="AY386" s="45"/>
      <c r="AZ386" s="41"/>
      <c r="BA386" s="41"/>
      <c r="BB386" s="41"/>
      <c r="BC386" s="41"/>
      <c r="BD386" s="41"/>
      <c r="BE386" s="45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5"/>
      <c r="BR386" s="41"/>
      <c r="BS386" s="151"/>
      <c r="BT386" s="41"/>
      <c r="BU386" s="41"/>
      <c r="BV386" s="41"/>
      <c r="BW386" s="41"/>
      <c r="BX386" s="41"/>
      <c r="BY386" s="41"/>
      <c r="BZ386" s="41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</row>
    <row r="387" spans="1:468" x14ac:dyDescent="0.25">
      <c r="A387" s="44">
        <v>1</v>
      </c>
      <c r="B387" s="41">
        <v>5</v>
      </c>
      <c r="C387" s="41"/>
      <c r="D387" s="185" t="s">
        <v>442</v>
      </c>
      <c r="E387" s="41"/>
      <c r="F387" s="41"/>
      <c r="G387" s="41"/>
      <c r="H387" s="41"/>
      <c r="I387" s="41"/>
      <c r="J387" s="41"/>
      <c r="K387" s="41"/>
      <c r="L387" s="44"/>
      <c r="M387" s="44"/>
      <c r="N387" s="44" t="s">
        <v>292</v>
      </c>
      <c r="O387" s="44"/>
      <c r="P387" s="90"/>
      <c r="Q387" s="90"/>
      <c r="R387" s="90"/>
      <c r="S387" s="64" t="s">
        <v>1124</v>
      </c>
      <c r="T387" s="44"/>
      <c r="U387" s="90">
        <v>43692</v>
      </c>
      <c r="V387" s="44">
        <v>1</v>
      </c>
      <c r="W387" s="44"/>
      <c r="X387" s="91"/>
      <c r="Y387" s="45"/>
      <c r="Z387" s="41"/>
      <c r="AA387" s="41"/>
      <c r="AB387" s="41"/>
      <c r="AC387" s="41"/>
      <c r="AD387" s="41"/>
      <c r="AE387" s="41"/>
      <c r="AF387" s="41"/>
      <c r="AG387" s="41"/>
      <c r="AH387" s="185"/>
      <c r="AI387" s="41"/>
      <c r="AJ387" s="41"/>
      <c r="AK387" s="45"/>
      <c r="AL387" s="48"/>
      <c r="AM387" s="41"/>
      <c r="AN387" s="41"/>
      <c r="AO387" s="45"/>
      <c r="AP387" s="48"/>
      <c r="AQ387" s="41"/>
      <c r="AR387" s="41"/>
      <c r="AS387" s="41"/>
      <c r="AT387" s="45"/>
      <c r="AU387" s="41"/>
      <c r="AV387" s="41"/>
      <c r="AW387" s="41"/>
      <c r="AX387" s="41"/>
      <c r="AY387" s="45"/>
      <c r="AZ387" s="41"/>
      <c r="BA387" s="41"/>
      <c r="BB387" s="41"/>
      <c r="BC387" s="41"/>
      <c r="BD387" s="41"/>
      <c r="BE387" s="45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5"/>
      <c r="BR387" s="41"/>
      <c r="BS387" s="151"/>
      <c r="BT387" s="41"/>
      <c r="BU387" s="41"/>
      <c r="BV387" s="41"/>
      <c r="BW387" s="41"/>
      <c r="BX387" s="41"/>
      <c r="BY387" s="41"/>
      <c r="BZ387" s="41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</row>
    <row r="388" spans="1:468" x14ac:dyDescent="0.25">
      <c r="A388" s="44">
        <v>1</v>
      </c>
      <c r="B388" s="41">
        <v>4</v>
      </c>
      <c r="C388" s="41">
        <v>1</v>
      </c>
      <c r="D388" s="185" t="s">
        <v>123</v>
      </c>
      <c r="E388" s="41">
        <v>1</v>
      </c>
      <c r="F388" s="41"/>
      <c r="G388" s="41"/>
      <c r="H388" s="41"/>
      <c r="I388" s="41"/>
      <c r="J388" s="41"/>
      <c r="K388" s="41"/>
      <c r="L388" s="44"/>
      <c r="M388" s="44">
        <v>1</v>
      </c>
      <c r="N388" s="44" t="s">
        <v>115</v>
      </c>
      <c r="O388" s="44"/>
      <c r="P388" s="90"/>
      <c r="Q388" s="90"/>
      <c r="R388" s="90"/>
      <c r="S388" s="64" t="s">
        <v>1125</v>
      </c>
      <c r="T388" s="44"/>
      <c r="U388" s="90">
        <v>43699</v>
      </c>
      <c r="V388" s="44">
        <v>1</v>
      </c>
      <c r="W388" s="44"/>
      <c r="X388" s="91" t="s">
        <v>1126</v>
      </c>
      <c r="Y388" s="45">
        <v>43697</v>
      </c>
      <c r="Z388" s="41">
        <v>3</v>
      </c>
      <c r="AA388" s="41"/>
      <c r="AB388" s="41"/>
      <c r="AC388" s="41"/>
      <c r="AD388" s="41"/>
      <c r="AE388" s="41"/>
      <c r="AF388" s="41"/>
      <c r="AG388" s="41"/>
      <c r="AH388" s="185"/>
      <c r="AI388" s="41">
        <v>1058.9000000000001</v>
      </c>
      <c r="AJ388" s="41"/>
      <c r="AK388" s="45"/>
      <c r="AL388" s="48"/>
      <c r="AM388" s="41"/>
      <c r="AN388" s="41"/>
      <c r="AO388" s="45"/>
      <c r="AP388" s="48"/>
      <c r="AQ388" s="41"/>
      <c r="AR388" s="41">
        <v>1</v>
      </c>
      <c r="AS388" s="41" t="s">
        <v>1416</v>
      </c>
      <c r="AT388" s="45"/>
      <c r="AU388" s="41"/>
      <c r="AV388" s="41"/>
      <c r="AW388" s="41"/>
      <c r="AX388" s="41"/>
      <c r="AY388" s="45"/>
      <c r="AZ388" s="41"/>
      <c r="BA388" s="41"/>
      <c r="BB388" s="41"/>
      <c r="BC388" s="41"/>
      <c r="BD388" s="41"/>
      <c r="BE388" s="45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5"/>
      <c r="BR388" s="41"/>
      <c r="BS388" s="151"/>
      <c r="BT388" s="41"/>
      <c r="BU388" s="41"/>
      <c r="BV388" s="41"/>
      <c r="BW388" s="41"/>
      <c r="BX388" s="41"/>
      <c r="BY388" s="41"/>
      <c r="BZ388" s="41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</row>
    <row r="389" spans="1:468" x14ac:dyDescent="0.25">
      <c r="A389" s="44">
        <v>1</v>
      </c>
      <c r="B389" s="41">
        <v>5</v>
      </c>
      <c r="C389" s="41"/>
      <c r="D389" s="185" t="s">
        <v>112</v>
      </c>
      <c r="E389" s="41"/>
      <c r="F389" s="41"/>
      <c r="G389" s="41"/>
      <c r="H389" s="41"/>
      <c r="I389" s="41"/>
      <c r="J389" s="41"/>
      <c r="K389" s="41"/>
      <c r="L389" s="44"/>
      <c r="M389" s="44"/>
      <c r="N389" s="44" t="s">
        <v>171</v>
      </c>
      <c r="O389" s="44"/>
      <c r="P389" s="90"/>
      <c r="Q389" s="90"/>
      <c r="R389" s="90"/>
      <c r="S389" s="64" t="s">
        <v>1127</v>
      </c>
      <c r="T389" s="44"/>
      <c r="U389" s="90">
        <v>43699</v>
      </c>
      <c r="V389" s="44">
        <v>1</v>
      </c>
      <c r="W389" s="44"/>
      <c r="X389" s="91"/>
      <c r="Y389" s="45"/>
      <c r="Z389" s="41"/>
      <c r="AA389" s="41"/>
      <c r="AB389" s="41"/>
      <c r="AC389" s="41"/>
      <c r="AD389" s="41"/>
      <c r="AE389" s="41"/>
      <c r="AF389" s="41"/>
      <c r="AG389" s="41"/>
      <c r="AH389" s="185"/>
      <c r="AI389" s="41"/>
      <c r="AJ389" s="41"/>
      <c r="AK389" s="45"/>
      <c r="AL389" s="48"/>
      <c r="AM389" s="41"/>
      <c r="AN389" s="41"/>
      <c r="AO389" s="45"/>
      <c r="AP389" s="48"/>
      <c r="AQ389" s="41"/>
      <c r="AR389" s="41"/>
      <c r="AS389" s="41"/>
      <c r="AT389" s="45"/>
      <c r="AU389" s="41"/>
      <c r="AV389" s="41"/>
      <c r="AW389" s="41"/>
      <c r="AX389" s="41"/>
      <c r="AY389" s="45"/>
      <c r="AZ389" s="41"/>
      <c r="BA389" s="41"/>
      <c r="BB389" s="41"/>
      <c r="BC389" s="41"/>
      <c r="BD389" s="41"/>
      <c r="BE389" s="45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5"/>
      <c r="BR389" s="41"/>
      <c r="BS389" s="151"/>
      <c r="BT389" s="41"/>
      <c r="BU389" s="41"/>
      <c r="BV389" s="41"/>
      <c r="BW389" s="41"/>
      <c r="BX389" s="41"/>
      <c r="BY389" s="41"/>
      <c r="BZ389" s="41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</row>
    <row r="390" spans="1:468" x14ac:dyDescent="0.25">
      <c r="A390" s="44">
        <v>1</v>
      </c>
      <c r="B390" s="41">
        <v>5</v>
      </c>
      <c r="C390" s="41"/>
      <c r="D390" s="185" t="s">
        <v>248</v>
      </c>
      <c r="E390" s="41"/>
      <c r="F390" s="41"/>
      <c r="G390" s="41"/>
      <c r="H390" s="41"/>
      <c r="I390" s="41"/>
      <c r="J390" s="41"/>
      <c r="K390" s="41"/>
      <c r="L390" s="44"/>
      <c r="M390" s="44"/>
      <c r="N390" s="44" t="s">
        <v>171</v>
      </c>
      <c r="O390" s="44"/>
      <c r="P390" s="90"/>
      <c r="Q390" s="90"/>
      <c r="R390" s="90"/>
      <c r="S390" s="64" t="s">
        <v>1128</v>
      </c>
      <c r="T390" s="44"/>
      <c r="U390" s="90">
        <v>43699</v>
      </c>
      <c r="V390" s="44">
        <v>1</v>
      </c>
      <c r="W390" s="44"/>
      <c r="X390" s="91"/>
      <c r="Y390" s="45"/>
      <c r="Z390" s="41"/>
      <c r="AA390" s="41"/>
      <c r="AB390" s="41"/>
      <c r="AC390" s="41"/>
      <c r="AD390" s="41"/>
      <c r="AE390" s="41"/>
      <c r="AF390" s="41"/>
      <c r="AG390" s="41"/>
      <c r="AH390" s="185"/>
      <c r="AI390" s="41"/>
      <c r="AJ390" s="41"/>
      <c r="AK390" s="45"/>
      <c r="AL390" s="48"/>
      <c r="AM390" s="41"/>
      <c r="AN390" s="41" t="s">
        <v>1129</v>
      </c>
      <c r="AO390" s="196">
        <v>43697</v>
      </c>
      <c r="AP390" s="197">
        <v>43728</v>
      </c>
      <c r="AQ390" s="198">
        <v>1</v>
      </c>
      <c r="AR390" s="198"/>
      <c r="AS390" s="198"/>
      <c r="AT390" s="196"/>
      <c r="AU390" s="41"/>
      <c r="AV390" s="41"/>
      <c r="AW390" s="41"/>
      <c r="AX390" s="41"/>
      <c r="AY390" s="45"/>
      <c r="AZ390" s="41"/>
      <c r="BA390" s="41"/>
      <c r="BB390" s="41"/>
      <c r="BC390" s="41"/>
      <c r="BD390" s="41"/>
      <c r="BE390" s="45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5"/>
      <c r="BR390" s="41"/>
      <c r="BS390" s="151"/>
      <c r="BT390" s="41"/>
      <c r="BU390" s="41"/>
      <c r="BV390" s="41"/>
      <c r="BW390" s="41"/>
      <c r="BX390" s="41"/>
      <c r="BY390" s="41"/>
      <c r="BZ390" s="41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</row>
    <row r="391" spans="1:468" x14ac:dyDescent="0.25">
      <c r="A391" s="44">
        <v>1</v>
      </c>
      <c r="B391" s="41">
        <v>4</v>
      </c>
      <c r="C391" s="41">
        <v>1</v>
      </c>
      <c r="D391" s="185" t="s">
        <v>113</v>
      </c>
      <c r="E391" s="41">
        <v>1</v>
      </c>
      <c r="F391" s="41"/>
      <c r="G391" s="41"/>
      <c r="H391" s="41"/>
      <c r="I391" s="41"/>
      <c r="J391" s="41"/>
      <c r="K391" s="41"/>
      <c r="L391" s="44"/>
      <c r="M391" s="44">
        <v>1</v>
      </c>
      <c r="N391" s="44" t="s">
        <v>152</v>
      </c>
      <c r="O391" s="44"/>
      <c r="P391" s="90"/>
      <c r="Q391" s="90"/>
      <c r="R391" s="90"/>
      <c r="S391" s="64" t="s">
        <v>1130</v>
      </c>
      <c r="T391" s="44"/>
      <c r="U391" s="90">
        <v>43699</v>
      </c>
      <c r="V391" s="44">
        <v>1</v>
      </c>
      <c r="W391" s="44"/>
      <c r="X391" s="91" t="s">
        <v>1131</v>
      </c>
      <c r="Y391" s="45">
        <v>43697</v>
      </c>
      <c r="Z391" s="41"/>
      <c r="AA391" s="41"/>
      <c r="AB391" s="41"/>
      <c r="AC391" s="41"/>
      <c r="AD391" s="41"/>
      <c r="AE391" s="41"/>
      <c r="AF391" s="41"/>
      <c r="AG391" s="41"/>
      <c r="AH391" s="185">
        <v>1</v>
      </c>
      <c r="AI391" s="41">
        <v>2147.1</v>
      </c>
      <c r="AJ391" s="41"/>
      <c r="AK391" s="45"/>
      <c r="AL391" s="48"/>
      <c r="AM391" s="41"/>
      <c r="AN391" s="41"/>
      <c r="AO391" s="45"/>
      <c r="AP391" s="48"/>
      <c r="AQ391" s="41"/>
      <c r="AR391" s="41"/>
      <c r="AS391" s="41"/>
      <c r="AT391" s="45"/>
      <c r="AU391" s="41"/>
      <c r="AV391" s="41"/>
      <c r="AW391" s="41"/>
      <c r="AX391" s="41"/>
      <c r="AY391" s="45"/>
      <c r="AZ391" s="41"/>
      <c r="BA391" s="41"/>
      <c r="BB391" s="41"/>
      <c r="BC391" s="41"/>
      <c r="BD391" s="41"/>
      <c r="BE391" s="45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5"/>
      <c r="BR391" s="41"/>
      <c r="BS391" s="151"/>
      <c r="BT391" s="41"/>
      <c r="BU391" s="41"/>
      <c r="BV391" s="41"/>
      <c r="BW391" s="41"/>
      <c r="BX391" s="41"/>
      <c r="BY391" s="41"/>
      <c r="BZ391" s="4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</row>
    <row r="392" spans="1:468" x14ac:dyDescent="0.25">
      <c r="A392" s="44">
        <v>1</v>
      </c>
      <c r="B392" s="41">
        <v>4</v>
      </c>
      <c r="C392" s="41">
        <v>1</v>
      </c>
      <c r="D392" s="185" t="s">
        <v>113</v>
      </c>
      <c r="E392" s="41">
        <v>1</v>
      </c>
      <c r="F392" s="41"/>
      <c r="G392" s="41"/>
      <c r="H392" s="41"/>
      <c r="I392" s="41"/>
      <c r="J392" s="41"/>
      <c r="K392" s="41"/>
      <c r="L392" s="44"/>
      <c r="M392" s="44">
        <v>1</v>
      </c>
      <c r="N392" s="44" t="s">
        <v>121</v>
      </c>
      <c r="O392" s="44"/>
      <c r="P392" s="90"/>
      <c r="Q392" s="90"/>
      <c r="R392" s="90"/>
      <c r="S392" s="64" t="s">
        <v>1132</v>
      </c>
      <c r="T392" s="44"/>
      <c r="U392" s="90">
        <v>43699</v>
      </c>
      <c r="V392" s="44">
        <v>1</v>
      </c>
      <c r="W392" s="44"/>
      <c r="X392" s="91" t="s">
        <v>1133</v>
      </c>
      <c r="Y392" s="45">
        <v>43698</v>
      </c>
      <c r="Z392" s="41"/>
      <c r="AA392" s="41"/>
      <c r="AB392" s="41"/>
      <c r="AC392" s="41"/>
      <c r="AD392" s="41"/>
      <c r="AE392" s="41"/>
      <c r="AF392" s="41"/>
      <c r="AG392" s="41"/>
      <c r="AH392" s="185">
        <v>1</v>
      </c>
      <c r="AI392" s="41">
        <v>358.3</v>
      </c>
      <c r="AJ392" s="41"/>
      <c r="AK392" s="45"/>
      <c r="AL392" s="48"/>
      <c r="AM392" s="41"/>
      <c r="AN392" s="41"/>
      <c r="AO392" s="45"/>
      <c r="AP392" s="48"/>
      <c r="AQ392" s="41"/>
      <c r="AR392" s="41"/>
      <c r="AS392" s="41"/>
      <c r="AT392" s="45"/>
      <c r="AU392" s="41"/>
      <c r="AV392" s="41"/>
      <c r="AW392" s="41"/>
      <c r="AX392" s="41"/>
      <c r="AY392" s="45"/>
      <c r="AZ392" s="41"/>
      <c r="BA392" s="41"/>
      <c r="BB392" s="41"/>
      <c r="BC392" s="41"/>
      <c r="BD392" s="41"/>
      <c r="BE392" s="45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5"/>
      <c r="BR392" s="41"/>
      <c r="BS392" s="151"/>
      <c r="BT392" s="41"/>
      <c r="BU392" s="41"/>
      <c r="BV392" s="41"/>
      <c r="BW392" s="41"/>
      <c r="BX392" s="41"/>
      <c r="BY392" s="41"/>
      <c r="BZ392" s="41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</row>
    <row r="393" spans="1:468" x14ac:dyDescent="0.25">
      <c r="A393" s="44">
        <v>1</v>
      </c>
      <c r="B393" s="41">
        <v>4</v>
      </c>
      <c r="C393" s="41">
        <v>1</v>
      </c>
      <c r="D393" s="185" t="s">
        <v>113</v>
      </c>
      <c r="E393" s="41">
        <v>1</v>
      </c>
      <c r="F393" s="41"/>
      <c r="G393" s="41"/>
      <c r="H393" s="41"/>
      <c r="I393" s="41"/>
      <c r="J393" s="41"/>
      <c r="K393" s="41"/>
      <c r="L393" s="44"/>
      <c r="M393" s="44">
        <v>1</v>
      </c>
      <c r="N393" s="44" t="s">
        <v>228</v>
      </c>
      <c r="O393" s="44"/>
      <c r="P393" s="90"/>
      <c r="Q393" s="90"/>
      <c r="R393" s="90"/>
      <c r="S393" s="64" t="s">
        <v>1134</v>
      </c>
      <c r="T393" s="44"/>
      <c r="U393" s="90">
        <v>43699</v>
      </c>
      <c r="V393" s="44">
        <v>1</v>
      </c>
      <c r="W393" s="44"/>
      <c r="X393" s="91" t="s">
        <v>1135</v>
      </c>
      <c r="Y393" s="45">
        <v>43698</v>
      </c>
      <c r="Z393" s="41"/>
      <c r="AA393" s="41"/>
      <c r="AB393" s="41"/>
      <c r="AC393" s="41"/>
      <c r="AD393" s="41"/>
      <c r="AE393" s="41"/>
      <c r="AF393" s="41"/>
      <c r="AG393" s="41"/>
      <c r="AH393" s="185">
        <v>1</v>
      </c>
      <c r="AI393" s="41">
        <v>276.3</v>
      </c>
      <c r="AJ393" s="41"/>
      <c r="AK393" s="45"/>
      <c r="AL393" s="48"/>
      <c r="AM393" s="41"/>
      <c r="AN393" s="41"/>
      <c r="AO393" s="45"/>
      <c r="AP393" s="48"/>
      <c r="AQ393" s="41"/>
      <c r="AR393" s="41"/>
      <c r="AS393" s="41"/>
      <c r="AT393" s="45"/>
      <c r="AU393" s="41"/>
      <c r="AV393" s="41"/>
      <c r="AW393" s="41"/>
      <c r="AX393" s="41"/>
      <c r="AY393" s="45"/>
      <c r="AZ393" s="41"/>
      <c r="BA393" s="41"/>
      <c r="BB393" s="41"/>
      <c r="BC393" s="41"/>
      <c r="BD393" s="41"/>
      <c r="BE393" s="45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5"/>
      <c r="BR393" s="41"/>
      <c r="BS393" s="151"/>
      <c r="BT393" s="41"/>
      <c r="BU393" s="41"/>
      <c r="BV393" s="41"/>
      <c r="BW393" s="41"/>
      <c r="BX393" s="41"/>
      <c r="BY393" s="41"/>
      <c r="BZ393" s="41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</row>
    <row r="394" spans="1:468" x14ac:dyDescent="0.25">
      <c r="A394" s="44">
        <v>1</v>
      </c>
      <c r="B394" s="41">
        <v>5</v>
      </c>
      <c r="C394" s="41"/>
      <c r="D394" s="185" t="s">
        <v>112</v>
      </c>
      <c r="E394" s="41"/>
      <c r="F394" s="41"/>
      <c r="G394" s="41"/>
      <c r="H394" s="41"/>
      <c r="I394" s="41"/>
      <c r="J394" s="41"/>
      <c r="K394" s="41"/>
      <c r="L394" s="44"/>
      <c r="M394" s="44"/>
      <c r="N394" s="44" t="s">
        <v>292</v>
      </c>
      <c r="O394" s="44"/>
      <c r="P394" s="90"/>
      <c r="Q394" s="90"/>
      <c r="R394" s="90"/>
      <c r="S394" s="64" t="s">
        <v>481</v>
      </c>
      <c r="T394" s="44"/>
      <c r="U394" s="90">
        <v>43699</v>
      </c>
      <c r="V394" s="44">
        <v>1</v>
      </c>
      <c r="W394" s="44"/>
      <c r="X394" s="91"/>
      <c r="Y394" s="45"/>
      <c r="Z394" s="41"/>
      <c r="AA394" s="41"/>
      <c r="AB394" s="41"/>
      <c r="AC394" s="41"/>
      <c r="AD394" s="41"/>
      <c r="AE394" s="41"/>
      <c r="AF394" s="41"/>
      <c r="AG394" s="41"/>
      <c r="AH394" s="185"/>
      <c r="AI394" s="41"/>
      <c r="AJ394" s="41"/>
      <c r="AK394" s="45"/>
      <c r="AL394" s="48"/>
      <c r="AM394" s="41"/>
      <c r="AN394" s="41"/>
      <c r="AO394" s="45"/>
      <c r="AP394" s="48"/>
      <c r="AQ394" s="41"/>
      <c r="AR394" s="41"/>
      <c r="AS394" s="41"/>
      <c r="AT394" s="45"/>
      <c r="AU394" s="41"/>
      <c r="AV394" s="41"/>
      <c r="AW394" s="41"/>
      <c r="AX394" s="41"/>
      <c r="AY394" s="45"/>
      <c r="AZ394" s="41"/>
      <c r="BA394" s="41"/>
      <c r="BB394" s="41"/>
      <c r="BC394" s="41"/>
      <c r="BD394" s="41"/>
      <c r="BE394" s="45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5"/>
      <c r="BR394" s="41"/>
      <c r="BS394" s="151"/>
      <c r="BT394" s="41"/>
      <c r="BU394" s="41"/>
      <c r="BV394" s="41"/>
      <c r="BW394" s="41"/>
      <c r="BX394" s="41"/>
      <c r="BY394" s="41"/>
      <c r="BZ394" s="41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</row>
    <row r="395" spans="1:468" x14ac:dyDescent="0.25">
      <c r="A395" s="44">
        <v>1</v>
      </c>
      <c r="B395" s="41">
        <v>5</v>
      </c>
      <c r="C395" s="41"/>
      <c r="D395" s="185" t="s">
        <v>118</v>
      </c>
      <c r="E395" s="41"/>
      <c r="F395" s="41"/>
      <c r="G395" s="41"/>
      <c r="H395" s="41"/>
      <c r="I395" s="41"/>
      <c r="J395" s="41"/>
      <c r="K395" s="41"/>
      <c r="L395" s="44"/>
      <c r="M395" s="44"/>
      <c r="N395" s="44" t="s">
        <v>115</v>
      </c>
      <c r="O395" s="44"/>
      <c r="P395" s="90"/>
      <c r="Q395" s="90"/>
      <c r="R395" s="90"/>
      <c r="S395" s="64" t="s">
        <v>1136</v>
      </c>
      <c r="T395" s="44"/>
      <c r="U395" s="90">
        <v>43699</v>
      </c>
      <c r="V395" s="44">
        <v>1</v>
      </c>
      <c r="W395" s="44"/>
      <c r="X395" s="91"/>
      <c r="Y395" s="45"/>
      <c r="Z395" s="41"/>
      <c r="AA395" s="41"/>
      <c r="AB395" s="41"/>
      <c r="AC395" s="41"/>
      <c r="AD395" s="41"/>
      <c r="AE395" s="41"/>
      <c r="AF395" s="41"/>
      <c r="AG395" s="41"/>
      <c r="AH395" s="185"/>
      <c r="AI395" s="41"/>
      <c r="AJ395" s="41"/>
      <c r="AK395" s="45"/>
      <c r="AL395" s="48"/>
      <c r="AM395" s="41"/>
      <c r="AN395" s="41"/>
      <c r="AO395" s="45"/>
      <c r="AP395" s="48"/>
      <c r="AQ395" s="41"/>
      <c r="AR395" s="41"/>
      <c r="AS395" s="41"/>
      <c r="AT395" s="45"/>
      <c r="AU395" s="41"/>
      <c r="AV395" s="41"/>
      <c r="AW395" s="41"/>
      <c r="AX395" s="41"/>
      <c r="AY395" s="45"/>
      <c r="AZ395" s="41"/>
      <c r="BA395" s="41"/>
      <c r="BB395" s="41"/>
      <c r="BC395" s="41"/>
      <c r="BD395" s="41"/>
      <c r="BE395" s="45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5"/>
      <c r="BR395" s="41"/>
      <c r="BS395" s="151"/>
      <c r="BT395" s="41"/>
      <c r="BU395" s="41"/>
      <c r="BV395" s="41"/>
      <c r="BW395" s="41"/>
      <c r="BX395" s="41"/>
      <c r="BY395" s="41"/>
      <c r="BZ395" s="41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</row>
    <row r="396" spans="1:468" x14ac:dyDescent="0.25">
      <c r="A396" s="44">
        <v>1</v>
      </c>
      <c r="B396" s="41">
        <v>4</v>
      </c>
      <c r="C396" s="41">
        <v>1</v>
      </c>
      <c r="D396" s="185" t="s">
        <v>123</v>
      </c>
      <c r="E396" s="41">
        <v>1</v>
      </c>
      <c r="F396" s="41"/>
      <c r="G396" s="41"/>
      <c r="H396" s="41"/>
      <c r="I396" s="41"/>
      <c r="J396" s="41"/>
      <c r="K396" s="41"/>
      <c r="L396" s="44"/>
      <c r="M396" s="44">
        <v>1</v>
      </c>
      <c r="N396" s="44" t="s">
        <v>124</v>
      </c>
      <c r="O396" s="44"/>
      <c r="P396" s="90"/>
      <c r="Q396" s="90"/>
      <c r="R396" s="90"/>
      <c r="S396" s="64" t="s">
        <v>1137</v>
      </c>
      <c r="T396" s="44"/>
      <c r="U396" s="90">
        <v>43706</v>
      </c>
      <c r="V396" s="44">
        <v>1</v>
      </c>
      <c r="W396" s="44"/>
      <c r="X396" s="91" t="s">
        <v>1138</v>
      </c>
      <c r="Y396" s="45">
        <v>43699</v>
      </c>
      <c r="Z396" s="41">
        <v>3</v>
      </c>
      <c r="AA396" s="41"/>
      <c r="AB396" s="41"/>
      <c r="AC396" s="41"/>
      <c r="AD396" s="41"/>
      <c r="AE396" s="41"/>
      <c r="AF396" s="41"/>
      <c r="AG396" s="41"/>
      <c r="AH396" s="185"/>
      <c r="AI396" s="41">
        <v>879.6</v>
      </c>
      <c r="AJ396" s="41"/>
      <c r="AK396" s="45"/>
      <c r="AL396" s="48"/>
      <c r="AM396" s="41"/>
      <c r="AN396" s="41"/>
      <c r="AO396" s="45"/>
      <c r="AP396" s="48"/>
      <c r="AQ396" s="41"/>
      <c r="AR396" s="41">
        <v>1</v>
      </c>
      <c r="AS396" s="41" t="s">
        <v>1577</v>
      </c>
      <c r="AT396" s="45"/>
      <c r="AU396" s="41"/>
      <c r="AV396" s="41"/>
      <c r="AW396" s="41"/>
      <c r="AX396" s="41"/>
      <c r="AY396" s="45"/>
      <c r="AZ396" s="41"/>
      <c r="BA396" s="41"/>
      <c r="BB396" s="41"/>
      <c r="BC396" s="41"/>
      <c r="BD396" s="41"/>
      <c r="BE396" s="45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5"/>
      <c r="BR396" s="41"/>
      <c r="BS396" s="151"/>
      <c r="BT396" s="41"/>
      <c r="BU396" s="41"/>
      <c r="BV396" s="41"/>
      <c r="BW396" s="41"/>
      <c r="BX396" s="41"/>
      <c r="BY396" s="41"/>
      <c r="BZ396" s="41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</row>
    <row r="397" spans="1:468" x14ac:dyDescent="0.25">
      <c r="A397" s="44">
        <v>1</v>
      </c>
      <c r="B397" s="41">
        <v>4</v>
      </c>
      <c r="C397" s="41">
        <v>1</v>
      </c>
      <c r="D397" s="185" t="s">
        <v>123</v>
      </c>
      <c r="E397" s="41">
        <v>1</v>
      </c>
      <c r="F397" s="41"/>
      <c r="G397" s="41"/>
      <c r="H397" s="41"/>
      <c r="I397" s="41"/>
      <c r="J397" s="41"/>
      <c r="K397" s="41"/>
      <c r="L397" s="44"/>
      <c r="M397" s="44">
        <v>1</v>
      </c>
      <c r="N397" s="44" t="s">
        <v>124</v>
      </c>
      <c r="O397" s="44"/>
      <c r="P397" s="90"/>
      <c r="Q397" s="90"/>
      <c r="R397" s="90"/>
      <c r="S397" s="64" t="s">
        <v>1139</v>
      </c>
      <c r="T397" s="44"/>
      <c r="U397" s="90">
        <v>43706</v>
      </c>
      <c r="V397" s="44">
        <v>1</v>
      </c>
      <c r="W397" s="44"/>
      <c r="X397" s="91" t="s">
        <v>1140</v>
      </c>
      <c r="Y397" s="45">
        <v>43699</v>
      </c>
      <c r="Z397" s="41">
        <v>2</v>
      </c>
      <c r="AA397" s="41"/>
      <c r="AB397" s="41"/>
      <c r="AC397" s="41"/>
      <c r="AD397" s="41"/>
      <c r="AE397" s="41"/>
      <c r="AF397" s="41"/>
      <c r="AG397" s="41"/>
      <c r="AH397" s="185"/>
      <c r="AI397" s="41">
        <v>547.9</v>
      </c>
      <c r="AJ397" s="41"/>
      <c r="AK397" s="45"/>
      <c r="AL397" s="48"/>
      <c r="AM397" s="41"/>
      <c r="AN397" s="41"/>
      <c r="AO397" s="45"/>
      <c r="AP397" s="48"/>
      <c r="AQ397" s="41"/>
      <c r="AR397" s="41">
        <v>1</v>
      </c>
      <c r="AS397" s="41" t="s">
        <v>1417</v>
      </c>
      <c r="AT397" s="45"/>
      <c r="AU397" s="41"/>
      <c r="AV397" s="41"/>
      <c r="AW397" s="41"/>
      <c r="AX397" s="41"/>
      <c r="AY397" s="45"/>
      <c r="AZ397" s="41"/>
      <c r="BA397" s="41"/>
      <c r="BB397" s="41"/>
      <c r="BC397" s="41"/>
      <c r="BD397" s="41"/>
      <c r="BE397" s="45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5"/>
      <c r="BR397" s="41"/>
      <c r="BS397" s="151"/>
      <c r="BT397" s="41"/>
      <c r="BU397" s="41"/>
      <c r="BV397" s="41"/>
      <c r="BW397" s="41"/>
      <c r="BX397" s="41"/>
      <c r="BY397" s="41"/>
      <c r="BZ397" s="41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</row>
    <row r="398" spans="1:468" x14ac:dyDescent="0.25">
      <c r="A398" s="44">
        <v>1</v>
      </c>
      <c r="B398" s="41">
        <v>5</v>
      </c>
      <c r="C398" s="41"/>
      <c r="D398" s="185" t="s">
        <v>118</v>
      </c>
      <c r="E398" s="41"/>
      <c r="F398" s="41"/>
      <c r="G398" s="41"/>
      <c r="H398" s="41"/>
      <c r="I398" s="41"/>
      <c r="J398" s="41"/>
      <c r="K398" s="41"/>
      <c r="L398" s="44"/>
      <c r="M398" s="44"/>
      <c r="N398" s="44" t="s">
        <v>292</v>
      </c>
      <c r="O398" s="44"/>
      <c r="P398" s="90"/>
      <c r="Q398" s="90"/>
      <c r="R398" s="90"/>
      <c r="S398" s="64" t="s">
        <v>1141</v>
      </c>
      <c r="T398" s="44"/>
      <c r="U398" s="90">
        <v>43706</v>
      </c>
      <c r="V398" s="44">
        <v>1</v>
      </c>
      <c r="W398" s="44"/>
      <c r="X398" s="91"/>
      <c r="Y398" s="45"/>
      <c r="Z398" s="41"/>
      <c r="AA398" s="41"/>
      <c r="AB398" s="41"/>
      <c r="AC398" s="41"/>
      <c r="AD398" s="41"/>
      <c r="AE398" s="41"/>
      <c r="AF398" s="41"/>
      <c r="AG398" s="41"/>
      <c r="AH398" s="185"/>
      <c r="AI398" s="41"/>
      <c r="AJ398" s="41"/>
      <c r="AK398" s="45"/>
      <c r="AL398" s="48"/>
      <c r="AM398" s="41"/>
      <c r="AN398" s="41"/>
      <c r="AO398" s="45"/>
      <c r="AP398" s="48"/>
      <c r="AQ398" s="41"/>
      <c r="AR398" s="41"/>
      <c r="AS398" s="41"/>
      <c r="AT398" s="45"/>
      <c r="AU398" s="41"/>
      <c r="AV398" s="41"/>
      <c r="AW398" s="41"/>
      <c r="AX398" s="41"/>
      <c r="AY398" s="45"/>
      <c r="AZ398" s="41"/>
      <c r="BA398" s="41"/>
      <c r="BB398" s="41"/>
      <c r="BC398" s="41"/>
      <c r="BD398" s="41"/>
      <c r="BE398" s="45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5"/>
      <c r="BR398" s="41"/>
      <c r="BS398" s="151"/>
      <c r="BT398" s="41"/>
      <c r="BU398" s="41"/>
      <c r="BV398" s="41"/>
      <c r="BW398" s="41"/>
      <c r="BX398" s="41"/>
      <c r="BY398" s="41"/>
      <c r="BZ398" s="41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</row>
    <row r="399" spans="1:468" x14ac:dyDescent="0.25">
      <c r="A399" s="44">
        <v>1</v>
      </c>
      <c r="B399" s="41">
        <v>4</v>
      </c>
      <c r="C399" s="41">
        <v>1</v>
      </c>
      <c r="D399" s="185" t="s">
        <v>113</v>
      </c>
      <c r="E399" s="41">
        <v>1</v>
      </c>
      <c r="F399" s="41"/>
      <c r="G399" s="41"/>
      <c r="H399" s="41"/>
      <c r="I399" s="41"/>
      <c r="J399" s="41"/>
      <c r="K399" s="41"/>
      <c r="L399" s="44"/>
      <c r="M399" s="44">
        <v>1</v>
      </c>
      <c r="N399" s="44" t="s">
        <v>1142</v>
      </c>
      <c r="O399" s="44"/>
      <c r="P399" s="90"/>
      <c r="Q399" s="90"/>
      <c r="R399" s="90"/>
      <c r="S399" s="64" t="s">
        <v>1143</v>
      </c>
      <c r="T399" s="44"/>
      <c r="U399" s="90">
        <v>43706</v>
      </c>
      <c r="V399" s="44">
        <v>1</v>
      </c>
      <c r="W399" s="44"/>
      <c r="X399" s="91" t="s">
        <v>1144</v>
      </c>
      <c r="Y399" s="45">
        <v>43703</v>
      </c>
      <c r="Z399" s="41"/>
      <c r="AA399" s="41"/>
      <c r="AB399" s="41"/>
      <c r="AC399" s="41"/>
      <c r="AD399" s="41"/>
      <c r="AE399" s="41"/>
      <c r="AF399" s="41"/>
      <c r="AG399" s="41"/>
      <c r="AH399" s="185">
        <v>1</v>
      </c>
      <c r="AI399" s="41">
        <v>2547.9</v>
      </c>
      <c r="AJ399" s="41"/>
      <c r="AK399" s="45"/>
      <c r="AL399" s="48"/>
      <c r="AM399" s="41"/>
      <c r="AN399" s="41"/>
      <c r="AO399" s="45"/>
      <c r="AP399" s="48"/>
      <c r="AQ399" s="41"/>
      <c r="AR399" s="41"/>
      <c r="AS399" s="41"/>
      <c r="AT399" s="45"/>
      <c r="AU399" s="41"/>
      <c r="AV399" s="41"/>
      <c r="AW399" s="41"/>
      <c r="AX399" s="41"/>
      <c r="AY399" s="45"/>
      <c r="AZ399" s="41"/>
      <c r="BA399" s="41"/>
      <c r="BB399" s="41"/>
      <c r="BC399" s="41"/>
      <c r="BD399" s="41"/>
      <c r="BE399" s="45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5"/>
      <c r="BR399" s="41"/>
      <c r="BS399" s="151"/>
      <c r="BT399" s="41"/>
      <c r="BU399" s="41"/>
      <c r="BV399" s="41"/>
      <c r="BW399" s="41"/>
      <c r="BX399" s="41"/>
      <c r="BY399" s="41"/>
      <c r="BZ399" s="41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</row>
    <row r="400" spans="1:468" x14ac:dyDescent="0.25">
      <c r="A400" s="44">
        <v>1</v>
      </c>
      <c r="B400" s="41">
        <v>3</v>
      </c>
      <c r="C400" s="41">
        <v>1</v>
      </c>
      <c r="D400" s="185" t="s">
        <v>230</v>
      </c>
      <c r="E400" s="41">
        <v>1</v>
      </c>
      <c r="F400" s="41"/>
      <c r="G400" s="41"/>
      <c r="H400" s="41"/>
      <c r="I400" s="41"/>
      <c r="J400" s="41"/>
      <c r="K400" s="41"/>
      <c r="L400" s="44"/>
      <c r="M400" s="44"/>
      <c r="N400" s="44" t="s">
        <v>148</v>
      </c>
      <c r="O400" s="44"/>
      <c r="P400" s="90"/>
      <c r="Q400" s="90"/>
      <c r="R400" s="90"/>
      <c r="S400" s="64" t="s">
        <v>1145</v>
      </c>
      <c r="T400" s="44"/>
      <c r="U400" s="90">
        <v>43706</v>
      </c>
      <c r="V400" s="44">
        <v>1</v>
      </c>
      <c r="W400" s="44"/>
      <c r="X400" s="91" t="s">
        <v>1146</v>
      </c>
      <c r="Y400" s="45">
        <v>43703</v>
      </c>
      <c r="Z400" s="41">
        <v>3</v>
      </c>
      <c r="AA400" s="41"/>
      <c r="AB400" s="41"/>
      <c r="AC400" s="41"/>
      <c r="AD400" s="41"/>
      <c r="AE400" s="41"/>
      <c r="AF400" s="41"/>
      <c r="AG400" s="41"/>
      <c r="AH400" s="185"/>
      <c r="AI400" s="41">
        <v>359.3</v>
      </c>
      <c r="AJ400" s="41"/>
      <c r="AK400" s="45"/>
      <c r="AL400" s="48"/>
      <c r="AM400" s="41"/>
      <c r="AN400" s="41"/>
      <c r="AO400" s="45"/>
      <c r="AP400" s="48"/>
      <c r="AQ400" s="41"/>
      <c r="AR400" s="41"/>
      <c r="AS400" s="41"/>
      <c r="AT400" s="45"/>
      <c r="AU400" s="41"/>
      <c r="AV400" s="41"/>
      <c r="AW400" s="41"/>
      <c r="AX400" s="41"/>
      <c r="AY400" s="45"/>
      <c r="AZ400" s="41"/>
      <c r="BA400" s="41"/>
      <c r="BB400" s="41"/>
      <c r="BC400" s="41"/>
      <c r="BD400" s="41"/>
      <c r="BE400" s="45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5"/>
      <c r="BR400" s="41"/>
      <c r="BS400" s="151"/>
      <c r="BT400" s="41"/>
      <c r="BU400" s="41"/>
      <c r="BV400" s="41"/>
      <c r="BW400" s="41"/>
      <c r="BX400" s="41"/>
      <c r="BY400" s="41"/>
      <c r="BZ400" s="41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</row>
    <row r="401" spans="1:468" x14ac:dyDescent="0.25">
      <c r="A401" s="44">
        <v>1</v>
      </c>
      <c r="B401" s="41">
        <v>5</v>
      </c>
      <c r="C401" s="41"/>
      <c r="D401" s="185" t="s">
        <v>248</v>
      </c>
      <c r="E401" s="41"/>
      <c r="F401" s="41"/>
      <c r="G401" s="41"/>
      <c r="H401" s="41"/>
      <c r="I401" s="41"/>
      <c r="J401" s="41"/>
      <c r="K401" s="41"/>
      <c r="L401" s="44"/>
      <c r="M401" s="44"/>
      <c r="N401" s="44" t="s">
        <v>292</v>
      </c>
      <c r="O401" s="44"/>
      <c r="P401" s="90"/>
      <c r="Q401" s="90"/>
      <c r="R401" s="90"/>
      <c r="S401" s="64" t="s">
        <v>1147</v>
      </c>
      <c r="T401" s="44"/>
      <c r="U401" s="90">
        <v>43706</v>
      </c>
      <c r="V401" s="44">
        <v>1</v>
      </c>
      <c r="W401" s="44"/>
      <c r="X401" s="91"/>
      <c r="Y401" s="45"/>
      <c r="Z401" s="41"/>
      <c r="AA401" s="41"/>
      <c r="AB401" s="41"/>
      <c r="AC401" s="41"/>
      <c r="AD401" s="41"/>
      <c r="AE401" s="41"/>
      <c r="AF401" s="41"/>
      <c r="AG401" s="41"/>
      <c r="AH401" s="185"/>
      <c r="AI401" s="41"/>
      <c r="AJ401" s="41"/>
      <c r="AK401" s="45"/>
      <c r="AL401" s="48"/>
      <c r="AM401" s="41"/>
      <c r="AN401" s="41" t="s">
        <v>1148</v>
      </c>
      <c r="AO401" s="196">
        <v>43706</v>
      </c>
      <c r="AP401" s="197">
        <v>43766</v>
      </c>
      <c r="AQ401" s="198"/>
      <c r="AR401" s="198"/>
      <c r="AS401" s="198"/>
      <c r="AT401" s="196"/>
      <c r="AU401" s="41"/>
      <c r="AV401" s="41"/>
      <c r="AW401" s="41"/>
      <c r="AX401" s="41"/>
      <c r="AY401" s="45"/>
      <c r="AZ401" s="41"/>
      <c r="BA401" s="41"/>
      <c r="BB401" s="41"/>
      <c r="BC401" s="198">
        <v>1</v>
      </c>
      <c r="BD401" s="198">
        <v>92</v>
      </c>
      <c r="BE401" s="196">
        <v>43770</v>
      </c>
      <c r="BF401" s="198">
        <v>12</v>
      </c>
      <c r="BG401" s="198"/>
      <c r="BH401" s="198"/>
      <c r="BI401" s="198"/>
      <c r="BJ401" s="41"/>
      <c r="BK401" s="41"/>
      <c r="BL401" s="41"/>
      <c r="BM401" s="41"/>
      <c r="BN401" s="41"/>
      <c r="BO401" s="41"/>
      <c r="BP401" s="41"/>
      <c r="BQ401" s="45"/>
      <c r="BR401" s="41"/>
      <c r="BS401" s="151"/>
      <c r="BT401" s="41"/>
      <c r="BU401" s="41"/>
      <c r="BV401" s="41"/>
      <c r="BW401" s="41"/>
      <c r="BX401" s="41"/>
      <c r="BY401" s="41"/>
      <c r="BZ401" s="4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</row>
    <row r="402" spans="1:468" x14ac:dyDescent="0.25">
      <c r="A402" s="44">
        <v>1</v>
      </c>
      <c r="B402" s="41">
        <v>5</v>
      </c>
      <c r="C402" s="41"/>
      <c r="D402" s="185" t="s">
        <v>118</v>
      </c>
      <c r="E402" s="41"/>
      <c r="F402" s="41"/>
      <c r="G402" s="41"/>
      <c r="H402" s="41"/>
      <c r="I402" s="41"/>
      <c r="J402" s="41"/>
      <c r="K402" s="41"/>
      <c r="L402" s="44"/>
      <c r="M402" s="44"/>
      <c r="N402" s="44" t="s">
        <v>270</v>
      </c>
      <c r="O402" s="44"/>
      <c r="P402" s="90"/>
      <c r="Q402" s="90"/>
      <c r="R402" s="90"/>
      <c r="S402" s="64" t="s">
        <v>1149</v>
      </c>
      <c r="T402" s="44"/>
      <c r="U402" s="90">
        <v>43706</v>
      </c>
      <c r="V402" s="44">
        <v>1</v>
      </c>
      <c r="W402" s="44"/>
      <c r="X402" s="91"/>
      <c r="Y402" s="45"/>
      <c r="Z402" s="41"/>
      <c r="AA402" s="41"/>
      <c r="AB402" s="41"/>
      <c r="AC402" s="41"/>
      <c r="AD402" s="41"/>
      <c r="AE402" s="41"/>
      <c r="AF402" s="41"/>
      <c r="AG402" s="41"/>
      <c r="AH402" s="185"/>
      <c r="AI402" s="41"/>
      <c r="AJ402" s="41"/>
      <c r="AK402" s="45"/>
      <c r="AL402" s="48"/>
      <c r="AM402" s="41"/>
      <c r="AN402" s="41"/>
      <c r="AO402" s="45"/>
      <c r="AP402" s="48"/>
      <c r="AQ402" s="41"/>
      <c r="AR402" s="41"/>
      <c r="AS402" s="41"/>
      <c r="AT402" s="45"/>
      <c r="AU402" s="41"/>
      <c r="AV402" s="41"/>
      <c r="AW402" s="41"/>
      <c r="AX402" s="41"/>
      <c r="AY402" s="45"/>
      <c r="AZ402" s="41"/>
      <c r="BA402" s="41"/>
      <c r="BB402" s="41"/>
      <c r="BC402" s="41"/>
      <c r="BD402" s="41"/>
      <c r="BE402" s="45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5"/>
      <c r="BR402" s="41"/>
      <c r="BS402" s="151"/>
      <c r="BT402" s="41"/>
      <c r="BU402" s="41"/>
      <c r="BV402" s="41"/>
      <c r="BW402" s="41"/>
      <c r="BX402" s="41"/>
      <c r="BY402" s="41"/>
      <c r="BZ402" s="41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</row>
    <row r="403" spans="1:468" x14ac:dyDescent="0.25">
      <c r="A403" s="44">
        <v>1</v>
      </c>
      <c r="B403" s="41">
        <v>5</v>
      </c>
      <c r="C403" s="41"/>
      <c r="D403" s="185" t="s">
        <v>118</v>
      </c>
      <c r="E403" s="41"/>
      <c r="F403" s="41"/>
      <c r="G403" s="41"/>
      <c r="H403" s="41"/>
      <c r="I403" s="41"/>
      <c r="J403" s="41"/>
      <c r="K403" s="41"/>
      <c r="L403" s="44"/>
      <c r="M403" s="44"/>
      <c r="N403" s="44" t="s">
        <v>278</v>
      </c>
      <c r="O403" s="44"/>
      <c r="P403" s="90"/>
      <c r="Q403" s="90"/>
      <c r="R403" s="90"/>
      <c r="S403" s="64" t="s">
        <v>1150</v>
      </c>
      <c r="T403" s="44"/>
      <c r="U403" s="90">
        <v>43706</v>
      </c>
      <c r="V403" s="44">
        <v>1</v>
      </c>
      <c r="W403" s="44"/>
      <c r="X403" s="91"/>
      <c r="Y403" s="45"/>
      <c r="Z403" s="41"/>
      <c r="AA403" s="41"/>
      <c r="AB403" s="41"/>
      <c r="AC403" s="41"/>
      <c r="AD403" s="41"/>
      <c r="AE403" s="41"/>
      <c r="AF403" s="41"/>
      <c r="AG403" s="41"/>
      <c r="AH403" s="185"/>
      <c r="AI403" s="41"/>
      <c r="AJ403" s="41"/>
      <c r="AK403" s="45"/>
      <c r="AL403" s="48"/>
      <c r="AM403" s="41"/>
      <c r="AN403" s="41"/>
      <c r="AO403" s="45"/>
      <c r="AP403" s="48"/>
      <c r="AQ403" s="41"/>
      <c r="AR403" s="41"/>
      <c r="AS403" s="41"/>
      <c r="AT403" s="45"/>
      <c r="AU403" s="41"/>
      <c r="AV403" s="41"/>
      <c r="AW403" s="41"/>
      <c r="AX403" s="41"/>
      <c r="AY403" s="45"/>
      <c r="AZ403" s="41"/>
      <c r="BA403" s="41"/>
      <c r="BB403" s="41"/>
      <c r="BC403" s="41"/>
      <c r="BD403" s="41"/>
      <c r="BE403" s="45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5"/>
      <c r="BR403" s="41"/>
      <c r="BS403" s="151"/>
      <c r="BT403" s="41"/>
      <c r="BU403" s="41"/>
      <c r="BV403" s="41"/>
      <c r="BW403" s="41"/>
      <c r="BX403" s="41"/>
      <c r="BY403" s="41"/>
      <c r="BZ403" s="41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</row>
    <row r="404" spans="1:468" x14ac:dyDescent="0.25">
      <c r="A404" s="44">
        <v>1</v>
      </c>
      <c r="B404" s="41">
        <v>5</v>
      </c>
      <c r="C404" s="41"/>
      <c r="D404" s="185" t="s">
        <v>442</v>
      </c>
      <c r="E404" s="41"/>
      <c r="F404" s="41"/>
      <c r="G404" s="41"/>
      <c r="H404" s="41"/>
      <c r="I404" s="41"/>
      <c r="J404" s="41"/>
      <c r="K404" s="41"/>
      <c r="L404" s="44"/>
      <c r="M404" s="44"/>
      <c r="N404" s="44"/>
      <c r="O404" s="44"/>
      <c r="P404" s="90"/>
      <c r="Q404" s="90"/>
      <c r="R404" s="90"/>
      <c r="S404" s="64"/>
      <c r="T404" s="44"/>
      <c r="U404" s="90">
        <v>43706</v>
      </c>
      <c r="V404" s="44">
        <v>1</v>
      </c>
      <c r="W404" s="44"/>
      <c r="X404" s="91"/>
      <c r="Y404" s="45"/>
      <c r="Z404" s="41"/>
      <c r="AA404" s="41"/>
      <c r="AB404" s="41"/>
      <c r="AC404" s="41"/>
      <c r="AD404" s="41"/>
      <c r="AE404" s="41"/>
      <c r="AF404" s="41"/>
      <c r="AG404" s="41"/>
      <c r="AH404" s="185"/>
      <c r="AI404" s="41"/>
      <c r="AJ404" s="41"/>
      <c r="AK404" s="45"/>
      <c r="AL404" s="48"/>
      <c r="AM404" s="41"/>
      <c r="AN404" s="41"/>
      <c r="AO404" s="45"/>
      <c r="AP404" s="48"/>
      <c r="AQ404" s="41"/>
      <c r="AR404" s="41"/>
      <c r="AS404" s="41"/>
      <c r="AT404" s="45"/>
      <c r="AU404" s="41"/>
      <c r="AV404" s="41"/>
      <c r="AW404" s="41"/>
      <c r="AX404" s="41"/>
      <c r="AY404" s="45"/>
      <c r="AZ404" s="41"/>
      <c r="BA404" s="41"/>
      <c r="BB404" s="41"/>
      <c r="BC404" s="41"/>
      <c r="BD404" s="41"/>
      <c r="BE404" s="45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5"/>
      <c r="BR404" s="41"/>
      <c r="BS404" s="151"/>
      <c r="BT404" s="41"/>
      <c r="BU404" s="41"/>
      <c r="BV404" s="41"/>
      <c r="BW404" s="41"/>
      <c r="BX404" s="41"/>
      <c r="BY404" s="41"/>
      <c r="BZ404" s="41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</row>
    <row r="405" spans="1:468" x14ac:dyDescent="0.25">
      <c r="A405" s="44">
        <v>1</v>
      </c>
      <c r="B405" s="41">
        <v>4</v>
      </c>
      <c r="C405" s="41">
        <v>1</v>
      </c>
      <c r="D405" s="185" t="s">
        <v>123</v>
      </c>
      <c r="E405" s="41">
        <v>1</v>
      </c>
      <c r="F405" s="41"/>
      <c r="G405" s="41"/>
      <c r="H405" s="41"/>
      <c r="I405" s="41"/>
      <c r="J405" s="41"/>
      <c r="K405" s="41"/>
      <c r="L405" s="44"/>
      <c r="M405" s="44">
        <v>1</v>
      </c>
      <c r="N405" s="44" t="s">
        <v>181</v>
      </c>
      <c r="O405" s="44"/>
      <c r="P405" s="90"/>
      <c r="Q405" s="90"/>
      <c r="R405" s="90"/>
      <c r="S405" s="64" t="s">
        <v>1151</v>
      </c>
      <c r="T405" s="44"/>
      <c r="U405" s="90">
        <v>43706</v>
      </c>
      <c r="V405" s="44">
        <v>1</v>
      </c>
      <c r="W405" s="44"/>
      <c r="X405" s="91" t="s">
        <v>1152</v>
      </c>
      <c r="Y405" s="45">
        <v>43703</v>
      </c>
      <c r="Z405" s="41">
        <v>1</v>
      </c>
      <c r="AA405" s="41"/>
      <c r="AB405" s="41"/>
      <c r="AC405" s="41"/>
      <c r="AD405" s="41"/>
      <c r="AE405" s="41"/>
      <c r="AF405" s="41"/>
      <c r="AG405" s="41"/>
      <c r="AH405" s="185"/>
      <c r="AI405" s="41">
        <v>1473.1</v>
      </c>
      <c r="AJ405" s="41"/>
      <c r="AK405" s="45"/>
      <c r="AL405" s="48"/>
      <c r="AM405" s="41"/>
      <c r="AN405" s="41"/>
      <c r="AO405" s="45"/>
      <c r="AP405" s="48"/>
      <c r="AQ405" s="41"/>
      <c r="AR405" s="41">
        <v>1</v>
      </c>
      <c r="AS405" s="41" t="s">
        <v>1418</v>
      </c>
      <c r="AT405" s="45"/>
      <c r="AU405" s="41"/>
      <c r="AV405" s="41"/>
      <c r="AW405" s="41"/>
      <c r="AX405" s="41"/>
      <c r="AY405" s="45"/>
      <c r="AZ405" s="41"/>
      <c r="BA405" s="41"/>
      <c r="BB405" s="41"/>
      <c r="BC405" s="41"/>
      <c r="BD405" s="41"/>
      <c r="BE405" s="45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5"/>
      <c r="BR405" s="41"/>
      <c r="BS405" s="151"/>
      <c r="BT405" s="41"/>
      <c r="BU405" s="41"/>
      <c r="BV405" s="41"/>
      <c r="BW405" s="41"/>
      <c r="BX405" s="41"/>
      <c r="BY405" s="41"/>
      <c r="BZ405" s="41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</row>
    <row r="406" spans="1:468" x14ac:dyDescent="0.25">
      <c r="A406" s="44">
        <v>1</v>
      </c>
      <c r="B406" s="41">
        <v>4</v>
      </c>
      <c r="C406" s="41">
        <v>1</v>
      </c>
      <c r="D406" s="185" t="s">
        <v>123</v>
      </c>
      <c r="E406" s="41">
        <v>1</v>
      </c>
      <c r="F406" s="41"/>
      <c r="G406" s="41"/>
      <c r="H406" s="41"/>
      <c r="I406" s="41"/>
      <c r="J406" s="41"/>
      <c r="K406" s="41"/>
      <c r="L406" s="41"/>
      <c r="M406" s="41">
        <v>1</v>
      </c>
      <c r="N406" s="44" t="s">
        <v>181</v>
      </c>
      <c r="O406" s="41"/>
      <c r="P406" s="45"/>
      <c r="Q406" s="45"/>
      <c r="R406" s="45"/>
      <c r="S406" s="185" t="s">
        <v>1153</v>
      </c>
      <c r="T406" s="41"/>
      <c r="U406" s="90">
        <v>43706</v>
      </c>
      <c r="V406" s="41">
        <v>1</v>
      </c>
      <c r="W406" s="41"/>
      <c r="X406" s="47" t="s">
        <v>1154</v>
      </c>
      <c r="Y406" s="45">
        <v>43703</v>
      </c>
      <c r="Z406" s="41">
        <v>5</v>
      </c>
      <c r="AA406" s="41"/>
      <c r="AB406" s="41"/>
      <c r="AC406" s="41"/>
      <c r="AD406" s="41"/>
      <c r="AE406" s="41"/>
      <c r="AF406" s="41"/>
      <c r="AG406" s="41"/>
      <c r="AH406" s="185"/>
      <c r="AI406" s="41">
        <v>3142.4</v>
      </c>
      <c r="AJ406" s="41"/>
      <c r="AK406" s="45"/>
      <c r="AL406" s="48"/>
      <c r="AM406" s="41"/>
      <c r="AN406" s="41"/>
      <c r="AO406" s="45"/>
      <c r="AP406" s="48"/>
      <c r="AQ406" s="41"/>
      <c r="AR406" s="41">
        <v>1</v>
      </c>
      <c r="AS406" s="41" t="s">
        <v>1419</v>
      </c>
      <c r="AT406" s="45"/>
      <c r="AU406" s="41"/>
      <c r="AV406" s="41"/>
      <c r="AW406" s="41"/>
      <c r="AX406" s="41"/>
      <c r="AY406" s="45"/>
      <c r="AZ406" s="41"/>
      <c r="BA406" s="41"/>
      <c r="BB406" s="41"/>
      <c r="BC406" s="41"/>
      <c r="BD406" s="41"/>
      <c r="BE406" s="45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5"/>
      <c r="BR406" s="41"/>
      <c r="BS406" s="151"/>
      <c r="BT406" s="41"/>
      <c r="BU406" s="41"/>
      <c r="BV406" s="41"/>
      <c r="BW406" s="41"/>
      <c r="BX406" s="41"/>
      <c r="BY406" s="41"/>
      <c r="BZ406" s="41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</row>
    <row r="407" spans="1:468" x14ac:dyDescent="0.25">
      <c r="A407" s="44">
        <v>1</v>
      </c>
      <c r="B407" s="41">
        <v>5</v>
      </c>
      <c r="C407" s="41"/>
      <c r="D407" s="185" t="s">
        <v>248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4" t="s">
        <v>165</v>
      </c>
      <c r="O407" s="41"/>
      <c r="P407" s="45"/>
      <c r="Q407" s="45"/>
      <c r="R407" s="45"/>
      <c r="S407" s="41" t="s">
        <v>1155</v>
      </c>
      <c r="T407" s="41"/>
      <c r="U407" s="90">
        <v>43706</v>
      </c>
      <c r="V407" s="41">
        <v>1</v>
      </c>
      <c r="W407" s="41"/>
      <c r="X407" s="47"/>
      <c r="Y407" s="45"/>
      <c r="Z407" s="41"/>
      <c r="AA407" s="41"/>
      <c r="AB407" s="41"/>
      <c r="AC407" s="41"/>
      <c r="AD407" s="41"/>
      <c r="AE407" s="41"/>
      <c r="AF407" s="41"/>
      <c r="AG407" s="41"/>
      <c r="AH407" s="185"/>
      <c r="AI407" s="41"/>
      <c r="AJ407" s="41"/>
      <c r="AK407" s="45"/>
      <c r="AL407" s="48"/>
      <c r="AM407" s="41"/>
      <c r="AN407" s="41" t="s">
        <v>1578</v>
      </c>
      <c r="AO407" s="45">
        <v>43710</v>
      </c>
      <c r="AP407" s="48">
        <v>43739</v>
      </c>
      <c r="AQ407" s="41">
        <v>1</v>
      </c>
      <c r="AR407" s="41"/>
      <c r="AS407" s="41"/>
      <c r="AT407" s="45"/>
      <c r="AU407" s="41"/>
      <c r="AV407" s="41"/>
      <c r="AW407" s="41"/>
      <c r="AX407" s="41"/>
      <c r="AY407" s="45"/>
      <c r="AZ407" s="41"/>
      <c r="BA407" s="41"/>
      <c r="BB407" s="41"/>
      <c r="BC407" s="41"/>
      <c r="BD407" s="41"/>
      <c r="BE407" s="45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5"/>
      <c r="BR407" s="41"/>
      <c r="BS407" s="151"/>
      <c r="BT407" s="41"/>
      <c r="BU407" s="41"/>
      <c r="BV407" s="41"/>
      <c r="BW407" s="41"/>
      <c r="BX407" s="41"/>
      <c r="BY407" s="41"/>
      <c r="BZ407" s="41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</row>
    <row r="408" spans="1:468" x14ac:dyDescent="0.25">
      <c r="A408" s="41">
        <v>1</v>
      </c>
      <c r="B408" s="41">
        <v>4</v>
      </c>
      <c r="C408" s="41">
        <v>1</v>
      </c>
      <c r="D408" s="185" t="s">
        <v>123</v>
      </c>
      <c r="E408" s="41">
        <v>1</v>
      </c>
      <c r="F408" s="41"/>
      <c r="G408" s="41"/>
      <c r="H408" s="41"/>
      <c r="I408" s="41"/>
      <c r="J408" s="41"/>
      <c r="K408" s="41"/>
      <c r="L408" s="41"/>
      <c r="M408" s="41">
        <v>1</v>
      </c>
      <c r="N408" s="44" t="s">
        <v>152</v>
      </c>
      <c r="O408" s="41"/>
      <c r="P408" s="45"/>
      <c r="Q408" s="45"/>
      <c r="R408" s="45"/>
      <c r="S408" s="41" t="s">
        <v>153</v>
      </c>
      <c r="T408" s="41"/>
      <c r="U408" s="45">
        <v>43713</v>
      </c>
      <c r="V408" s="41">
        <v>1</v>
      </c>
      <c r="W408" s="41">
        <v>3</v>
      </c>
      <c r="X408" s="47" t="s">
        <v>1278</v>
      </c>
      <c r="Y408" s="45">
        <v>43707</v>
      </c>
      <c r="Z408" s="41">
        <v>1</v>
      </c>
      <c r="AA408" s="41"/>
      <c r="AB408" s="41"/>
      <c r="AC408" s="41"/>
      <c r="AD408" s="41"/>
      <c r="AE408" s="41"/>
      <c r="AF408" s="41"/>
      <c r="AG408" s="41"/>
      <c r="AH408" s="185"/>
      <c r="AI408" s="41">
        <v>2105.6</v>
      </c>
      <c r="AJ408" s="41"/>
      <c r="AK408" s="45"/>
      <c r="AL408" s="48"/>
      <c r="AM408" s="41"/>
      <c r="AN408" s="41"/>
      <c r="AO408" s="45"/>
      <c r="AP408" s="48"/>
      <c r="AQ408" s="41"/>
      <c r="AR408" s="41">
        <v>1</v>
      </c>
      <c r="AS408" s="41" t="s">
        <v>1279</v>
      </c>
      <c r="AT408" s="45"/>
      <c r="AU408" s="41"/>
      <c r="AV408" s="41"/>
      <c r="AW408" s="41"/>
      <c r="AX408" s="41"/>
      <c r="AY408" s="45"/>
      <c r="AZ408" s="41"/>
      <c r="BA408" s="41"/>
      <c r="BB408" s="41"/>
      <c r="BC408" s="41"/>
      <c r="BD408" s="41"/>
      <c r="BE408" s="45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5"/>
      <c r="BR408" s="41"/>
      <c r="BS408" s="151"/>
      <c r="BT408" s="41"/>
      <c r="BU408" s="41"/>
      <c r="BV408" s="41"/>
      <c r="BW408" s="41"/>
      <c r="BX408" s="41"/>
      <c r="BY408" s="41"/>
      <c r="BZ408" s="41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</row>
    <row r="409" spans="1:468" x14ac:dyDescent="0.25">
      <c r="A409" s="41">
        <v>1</v>
      </c>
      <c r="B409" s="41">
        <v>4</v>
      </c>
      <c r="C409" s="41">
        <v>1</v>
      </c>
      <c r="D409" s="185" t="s">
        <v>248</v>
      </c>
      <c r="E409" s="41">
        <v>1</v>
      </c>
      <c r="F409" s="41"/>
      <c r="G409" s="41"/>
      <c r="H409" s="41"/>
      <c r="I409" s="41"/>
      <c r="J409" s="41"/>
      <c r="K409" s="41"/>
      <c r="L409" s="41"/>
      <c r="M409" s="41">
        <v>1</v>
      </c>
      <c r="N409" s="44" t="s">
        <v>292</v>
      </c>
      <c r="O409" s="41"/>
      <c r="P409" s="45"/>
      <c r="Q409" s="45"/>
      <c r="R409" s="45"/>
      <c r="S409" s="41" t="s">
        <v>1280</v>
      </c>
      <c r="T409" s="41"/>
      <c r="U409" s="45">
        <v>43713</v>
      </c>
      <c r="V409" s="41">
        <v>1</v>
      </c>
      <c r="W409" s="41"/>
      <c r="X409" s="47" t="s">
        <v>1281</v>
      </c>
      <c r="Y409" s="45">
        <v>43710</v>
      </c>
      <c r="Z409" s="41">
        <v>2</v>
      </c>
      <c r="AA409" s="41"/>
      <c r="AB409" s="41"/>
      <c r="AC409" s="41"/>
      <c r="AD409" s="41"/>
      <c r="AE409" s="41"/>
      <c r="AF409" s="41"/>
      <c r="AG409" s="41"/>
      <c r="AH409" s="185"/>
      <c r="AI409" s="41">
        <v>4079.9</v>
      </c>
      <c r="AJ409" s="41"/>
      <c r="AK409" s="45"/>
      <c r="AL409" s="48"/>
      <c r="AM409" s="41"/>
      <c r="AN409" s="41" t="s">
        <v>1579</v>
      </c>
      <c r="AO409" s="45">
        <v>43712</v>
      </c>
      <c r="AP409" s="48">
        <v>43739</v>
      </c>
      <c r="AQ409" s="41"/>
      <c r="AR409" s="41">
        <v>1</v>
      </c>
      <c r="AS409" s="41"/>
      <c r="AT409" s="45"/>
      <c r="AU409" s="41"/>
      <c r="AV409" s="41"/>
      <c r="AW409" s="41"/>
      <c r="AX409" s="41"/>
      <c r="AY409" s="45"/>
      <c r="AZ409" s="41"/>
      <c r="BA409" s="41"/>
      <c r="BB409" s="41"/>
      <c r="BC409" s="41"/>
      <c r="BD409" s="41"/>
      <c r="BE409" s="45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5"/>
      <c r="BR409" s="41"/>
      <c r="BS409" s="151"/>
      <c r="BT409" s="41"/>
      <c r="BU409" s="41"/>
      <c r="BV409" s="41"/>
      <c r="BW409" s="41"/>
      <c r="BX409" s="41"/>
      <c r="BY409" s="41"/>
      <c r="BZ409" s="41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</row>
    <row r="410" spans="1:468" x14ac:dyDescent="0.25">
      <c r="A410" s="41">
        <v>1</v>
      </c>
      <c r="B410" s="41">
        <v>4</v>
      </c>
      <c r="C410" s="41">
        <v>1</v>
      </c>
      <c r="D410" s="185" t="s">
        <v>113</v>
      </c>
      <c r="E410" s="41">
        <v>1</v>
      </c>
      <c r="F410" s="41"/>
      <c r="G410" s="41"/>
      <c r="H410" s="41"/>
      <c r="I410" s="41"/>
      <c r="J410" s="41"/>
      <c r="K410" s="41"/>
      <c r="L410" s="41"/>
      <c r="M410" s="41">
        <v>1</v>
      </c>
      <c r="N410" s="44" t="s">
        <v>292</v>
      </c>
      <c r="O410" s="41"/>
      <c r="P410" s="45"/>
      <c r="Q410" s="45"/>
      <c r="R410" s="45"/>
      <c r="S410" s="41" t="s">
        <v>1282</v>
      </c>
      <c r="T410" s="41"/>
      <c r="U410" s="45">
        <v>43713</v>
      </c>
      <c r="V410" s="41">
        <v>1</v>
      </c>
      <c r="W410" s="41"/>
      <c r="X410" s="47" t="s">
        <v>1283</v>
      </c>
      <c r="Y410" s="45">
        <v>43711</v>
      </c>
      <c r="Z410" s="41"/>
      <c r="AA410" s="41"/>
      <c r="AB410" s="41"/>
      <c r="AC410" s="41"/>
      <c r="AD410" s="41"/>
      <c r="AE410" s="41"/>
      <c r="AF410" s="41"/>
      <c r="AG410" s="41"/>
      <c r="AH410" s="185">
        <v>1</v>
      </c>
      <c r="AI410" s="41">
        <v>3745.9</v>
      </c>
      <c r="AJ410" s="41"/>
      <c r="AK410" s="45"/>
      <c r="AL410" s="48"/>
      <c r="AM410" s="41"/>
      <c r="AN410" s="41"/>
      <c r="AO410" s="45"/>
      <c r="AP410" s="48"/>
      <c r="AQ410" s="41"/>
      <c r="AR410" s="41"/>
      <c r="AS410" s="41"/>
      <c r="AT410" s="45"/>
      <c r="AU410" s="41"/>
      <c r="AV410" s="41"/>
      <c r="AW410" s="41"/>
      <c r="AX410" s="41"/>
      <c r="AY410" s="45"/>
      <c r="AZ410" s="41"/>
      <c r="BA410" s="41"/>
      <c r="BB410" s="41"/>
      <c r="BC410" s="41"/>
      <c r="BD410" s="41"/>
      <c r="BE410" s="45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5"/>
      <c r="BR410" s="41"/>
      <c r="BS410" s="151"/>
      <c r="BT410" s="41"/>
      <c r="BU410" s="41"/>
      <c r="BV410" s="41"/>
      <c r="BW410" s="41"/>
      <c r="BX410" s="41"/>
      <c r="BY410" s="41"/>
      <c r="BZ410" s="41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</row>
    <row r="411" spans="1:468" x14ac:dyDescent="0.25">
      <c r="A411" s="41">
        <v>1</v>
      </c>
      <c r="B411" s="41">
        <v>1</v>
      </c>
      <c r="C411" s="41">
        <v>1</v>
      </c>
      <c r="D411" s="185" t="s">
        <v>113</v>
      </c>
      <c r="E411" s="41">
        <v>1</v>
      </c>
      <c r="F411" s="41"/>
      <c r="G411" s="41"/>
      <c r="H411" s="41"/>
      <c r="I411" s="41"/>
      <c r="J411" s="41"/>
      <c r="K411" s="41"/>
      <c r="L411" s="41"/>
      <c r="M411" s="41">
        <v>1</v>
      </c>
      <c r="N411" s="44" t="s">
        <v>292</v>
      </c>
      <c r="O411" s="41">
        <v>155</v>
      </c>
      <c r="P411" s="45">
        <v>43703</v>
      </c>
      <c r="Q411" s="45">
        <v>43703</v>
      </c>
      <c r="R411" s="45">
        <v>43703</v>
      </c>
      <c r="S411" s="41" t="s">
        <v>1124</v>
      </c>
      <c r="T411" s="41"/>
      <c r="U411" s="45">
        <v>43720</v>
      </c>
      <c r="V411" s="41">
        <v>1</v>
      </c>
      <c r="W411" s="41"/>
      <c r="X411" s="47" t="s">
        <v>1284</v>
      </c>
      <c r="Y411" s="45">
        <v>43713</v>
      </c>
      <c r="Z411" s="41"/>
      <c r="AA411" s="41"/>
      <c r="AB411" s="41"/>
      <c r="AC411" s="41"/>
      <c r="AD411" s="41"/>
      <c r="AE411" s="41"/>
      <c r="AF411" s="41"/>
      <c r="AG411" s="41"/>
      <c r="AH411" s="185">
        <v>1</v>
      </c>
      <c r="AI411" s="41">
        <v>214.9</v>
      </c>
      <c r="AJ411" s="41"/>
      <c r="AK411" s="45"/>
      <c r="AL411" s="48"/>
      <c r="AM411" s="41"/>
      <c r="AN411" s="41"/>
      <c r="AO411" s="45"/>
      <c r="AP411" s="48"/>
      <c r="AQ411" s="41"/>
      <c r="AR411" s="41"/>
      <c r="AS411" s="41"/>
      <c r="AT411" s="45"/>
      <c r="AU411" s="41"/>
      <c r="AV411" s="41"/>
      <c r="AW411" s="41"/>
      <c r="AX411" s="41"/>
      <c r="AY411" s="45"/>
      <c r="AZ411" s="41"/>
      <c r="BA411" s="41"/>
      <c r="BB411" s="41"/>
      <c r="BC411" s="41"/>
      <c r="BD411" s="41"/>
      <c r="BE411" s="45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5"/>
      <c r="BR411" s="41"/>
      <c r="BS411" s="151"/>
      <c r="BT411" s="41"/>
      <c r="BU411" s="41"/>
      <c r="BV411" s="41"/>
      <c r="BW411" s="41"/>
      <c r="BX411" s="41"/>
      <c r="BY411" s="41"/>
      <c r="BZ411" s="4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</row>
    <row r="412" spans="1:468" x14ac:dyDescent="0.25">
      <c r="A412" s="41">
        <v>1</v>
      </c>
      <c r="B412" s="41">
        <v>4</v>
      </c>
      <c r="C412" s="41">
        <v>1</v>
      </c>
      <c r="D412" s="185" t="s">
        <v>248</v>
      </c>
      <c r="E412" s="41">
        <v>1</v>
      </c>
      <c r="F412" s="41"/>
      <c r="G412" s="41"/>
      <c r="H412" s="41"/>
      <c r="I412" s="41"/>
      <c r="J412" s="41"/>
      <c r="K412" s="41"/>
      <c r="L412" s="41"/>
      <c r="M412" s="41">
        <v>1</v>
      </c>
      <c r="N412" s="44" t="s">
        <v>292</v>
      </c>
      <c r="O412" s="41"/>
      <c r="P412" s="45"/>
      <c r="Q412" s="45"/>
      <c r="R412" s="45"/>
      <c r="S412" s="41" t="s">
        <v>1285</v>
      </c>
      <c r="T412" s="41"/>
      <c r="U412" s="45">
        <v>43720</v>
      </c>
      <c r="V412" s="41">
        <v>1</v>
      </c>
      <c r="W412" s="41"/>
      <c r="X412" s="47" t="s">
        <v>1286</v>
      </c>
      <c r="Y412" s="45">
        <v>43714</v>
      </c>
      <c r="Z412" s="41"/>
      <c r="AA412" s="41"/>
      <c r="AB412" s="41"/>
      <c r="AC412" s="41"/>
      <c r="AD412" s="41"/>
      <c r="AE412" s="41"/>
      <c r="AF412" s="41"/>
      <c r="AG412" s="41"/>
      <c r="AH412" s="185">
        <v>1</v>
      </c>
      <c r="AI412" s="41">
        <v>1058.5999999999999</v>
      </c>
      <c r="AJ412" s="41"/>
      <c r="AK412" s="45"/>
      <c r="AL412" s="48"/>
      <c r="AM412" s="41"/>
      <c r="AN412" s="41" t="s">
        <v>1580</v>
      </c>
      <c r="AO412" s="45">
        <v>43720</v>
      </c>
      <c r="AP412" s="197">
        <v>43753</v>
      </c>
      <c r="AQ412" s="130">
        <v>1</v>
      </c>
      <c r="AR412" s="130"/>
      <c r="AS412" s="130"/>
      <c r="AT412" s="45"/>
      <c r="AU412" s="41"/>
      <c r="AV412" s="41"/>
      <c r="AW412" s="41"/>
      <c r="AX412" s="41"/>
      <c r="AY412" s="45"/>
      <c r="AZ412" s="41"/>
      <c r="BA412" s="41"/>
      <c r="BB412" s="41"/>
      <c r="BC412" s="41"/>
      <c r="BD412" s="41"/>
      <c r="BE412" s="45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5"/>
      <c r="BR412" s="41"/>
      <c r="BS412" s="151"/>
      <c r="BT412" s="41"/>
      <c r="BU412" s="41"/>
      <c r="BV412" s="41"/>
      <c r="BW412" s="41"/>
      <c r="BX412" s="41"/>
      <c r="BY412" s="41"/>
      <c r="BZ412" s="41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</row>
    <row r="413" spans="1:468" x14ac:dyDescent="0.25">
      <c r="A413" s="41">
        <v>5</v>
      </c>
      <c r="B413" s="41">
        <v>5</v>
      </c>
      <c r="C413" s="41"/>
      <c r="D413" s="185" t="s">
        <v>442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4" t="s">
        <v>121</v>
      </c>
      <c r="O413" s="41"/>
      <c r="P413" s="45"/>
      <c r="Q413" s="45"/>
      <c r="R413" s="45"/>
      <c r="S413" s="41" t="s">
        <v>1074</v>
      </c>
      <c r="T413" s="41"/>
      <c r="U413" s="45">
        <v>43720</v>
      </c>
      <c r="V413" s="41">
        <v>1</v>
      </c>
      <c r="W413" s="41"/>
      <c r="X413" s="47"/>
      <c r="Y413" s="45"/>
      <c r="Z413" s="41"/>
      <c r="AA413" s="41"/>
      <c r="AB413" s="41"/>
      <c r="AC413" s="41"/>
      <c r="AD413" s="41"/>
      <c r="AE413" s="41"/>
      <c r="AF413" s="41"/>
      <c r="AG413" s="41"/>
      <c r="AH413" s="185"/>
      <c r="AI413" s="41">
        <v>2589.4</v>
      </c>
      <c r="AJ413" s="41"/>
      <c r="AK413" s="45"/>
      <c r="AL413" s="48"/>
      <c r="AM413" s="41"/>
      <c r="AN413" s="41"/>
      <c r="AO413" s="45"/>
      <c r="AP413" s="48"/>
      <c r="AQ413" s="41"/>
      <c r="AR413" s="41"/>
      <c r="AS413" s="41"/>
      <c r="AT413" s="45"/>
      <c r="AU413" s="41"/>
      <c r="AV413" s="41"/>
      <c r="AW413" s="41"/>
      <c r="AX413" s="41"/>
      <c r="AY413" s="45"/>
      <c r="AZ413" s="41"/>
      <c r="BA413" s="41"/>
      <c r="BB413" s="41"/>
      <c r="BC413" s="41"/>
      <c r="BD413" s="41"/>
      <c r="BE413" s="45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5"/>
      <c r="BR413" s="41"/>
      <c r="BS413" s="151"/>
      <c r="BT413" s="41"/>
      <c r="BU413" s="41"/>
      <c r="BV413" s="41"/>
      <c r="BW413" s="41"/>
      <c r="BX413" s="41"/>
      <c r="BY413" s="41"/>
      <c r="BZ413" s="41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</row>
    <row r="414" spans="1:468" x14ac:dyDescent="0.25">
      <c r="A414" s="41">
        <v>1</v>
      </c>
      <c r="B414" s="41">
        <v>5</v>
      </c>
      <c r="C414" s="41"/>
      <c r="D414" s="185" t="s">
        <v>118</v>
      </c>
      <c r="E414" s="41"/>
      <c r="F414" s="41"/>
      <c r="G414" s="41"/>
      <c r="H414" s="41"/>
      <c r="I414" s="41"/>
      <c r="J414" s="41"/>
      <c r="K414" s="41"/>
      <c r="L414" s="41"/>
      <c r="M414" s="41"/>
      <c r="N414" s="44" t="s">
        <v>152</v>
      </c>
      <c r="O414" s="41"/>
      <c r="P414" s="45"/>
      <c r="Q414" s="45"/>
      <c r="R414" s="45"/>
      <c r="S414" s="41" t="s">
        <v>1130</v>
      </c>
      <c r="T414" s="41"/>
      <c r="U414" s="45">
        <v>43720</v>
      </c>
      <c r="V414" s="41">
        <v>1</v>
      </c>
      <c r="W414" s="41"/>
      <c r="X414" s="47"/>
      <c r="Y414" s="45"/>
      <c r="Z414" s="41"/>
      <c r="AA414" s="41"/>
      <c r="AB414" s="41"/>
      <c r="AC414" s="41"/>
      <c r="AD414" s="41"/>
      <c r="AE414" s="41"/>
      <c r="AF414" s="41"/>
      <c r="AG414" s="41"/>
      <c r="AH414" s="185"/>
      <c r="AI414" s="41">
        <v>478.9</v>
      </c>
      <c r="AJ414" s="41"/>
      <c r="AK414" s="45"/>
      <c r="AL414" s="48"/>
      <c r="AM414" s="41"/>
      <c r="AN414" s="41"/>
      <c r="AO414" s="45"/>
      <c r="AP414" s="48"/>
      <c r="AQ414" s="41"/>
      <c r="AR414" s="41"/>
      <c r="AS414" s="41"/>
      <c r="AT414" s="45"/>
      <c r="AU414" s="41"/>
      <c r="AV414" s="41"/>
      <c r="AW414" s="41"/>
      <c r="AX414" s="41"/>
      <c r="AY414" s="45"/>
      <c r="AZ414" s="41"/>
      <c r="BA414" s="41"/>
      <c r="BB414" s="41"/>
      <c r="BC414" s="41"/>
      <c r="BD414" s="41"/>
      <c r="BE414" s="45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5"/>
      <c r="BR414" s="41"/>
      <c r="BS414" s="151"/>
      <c r="BT414" s="41"/>
      <c r="BU414" s="41"/>
      <c r="BV414" s="41"/>
      <c r="BW414" s="41"/>
      <c r="BX414" s="41"/>
      <c r="BY414" s="41"/>
      <c r="BZ414" s="41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</row>
    <row r="415" spans="1:468" x14ac:dyDescent="0.25">
      <c r="A415" s="41">
        <v>1</v>
      </c>
      <c r="B415" s="41">
        <v>5</v>
      </c>
      <c r="C415" s="41"/>
      <c r="D415" s="185" t="s">
        <v>118</v>
      </c>
      <c r="E415" s="41" t="s">
        <v>1226</v>
      </c>
      <c r="F415" s="41"/>
      <c r="G415" s="41"/>
      <c r="H415" s="41"/>
      <c r="I415" s="41"/>
      <c r="J415" s="41"/>
      <c r="K415" s="41"/>
      <c r="L415" s="41"/>
      <c r="M415" s="41"/>
      <c r="N415" s="44" t="s">
        <v>226</v>
      </c>
      <c r="O415" s="41"/>
      <c r="P415" s="45"/>
      <c r="Q415" s="45"/>
      <c r="R415" s="45"/>
      <c r="S415" s="41" t="s">
        <v>1287</v>
      </c>
      <c r="T415" s="41"/>
      <c r="U415" s="45">
        <v>43720</v>
      </c>
      <c r="V415" s="41">
        <v>1</v>
      </c>
      <c r="W415" s="41"/>
      <c r="X415" s="47"/>
      <c r="Y415" s="45"/>
      <c r="Z415" s="41"/>
      <c r="AA415" s="41"/>
      <c r="AB415" s="41"/>
      <c r="AC415" s="41"/>
      <c r="AD415" s="41"/>
      <c r="AE415" s="41"/>
      <c r="AF415" s="41"/>
      <c r="AG415" s="41"/>
      <c r="AH415" s="185"/>
      <c r="AI415" s="41">
        <v>941.9</v>
      </c>
      <c r="AJ415" s="41"/>
      <c r="AK415" s="45"/>
      <c r="AL415" s="48"/>
      <c r="AM415" s="41"/>
      <c r="AN415" s="41"/>
      <c r="AO415" s="45"/>
      <c r="AP415" s="48"/>
      <c r="AQ415" s="41"/>
      <c r="AR415" s="41"/>
      <c r="AS415" s="41"/>
      <c r="AT415" s="45"/>
      <c r="AU415" s="41"/>
      <c r="AV415" s="41"/>
      <c r="AW415" s="41"/>
      <c r="AX415" s="41"/>
      <c r="AY415" s="45"/>
      <c r="AZ415" s="41"/>
      <c r="BA415" s="41"/>
      <c r="BB415" s="41"/>
      <c r="BC415" s="41"/>
      <c r="BD415" s="41"/>
      <c r="BE415" s="45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5"/>
      <c r="BR415" s="41"/>
      <c r="BS415" s="151"/>
      <c r="BT415" s="41"/>
      <c r="BU415" s="41"/>
      <c r="BV415" s="41"/>
      <c r="BW415" s="41"/>
      <c r="BX415" s="41"/>
      <c r="BY415" s="41"/>
      <c r="BZ415" s="41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</row>
    <row r="416" spans="1:468" x14ac:dyDescent="0.25">
      <c r="A416" s="41">
        <v>1</v>
      </c>
      <c r="B416" s="41">
        <v>5</v>
      </c>
      <c r="C416" s="41"/>
      <c r="D416" s="185" t="s">
        <v>118</v>
      </c>
      <c r="E416" s="41"/>
      <c r="F416" s="41"/>
      <c r="G416" s="41"/>
      <c r="H416" s="41"/>
      <c r="I416" s="41"/>
      <c r="J416" s="41"/>
      <c r="K416" s="41"/>
      <c r="L416" s="41"/>
      <c r="M416" s="41"/>
      <c r="N416" s="44" t="s">
        <v>226</v>
      </c>
      <c r="O416" s="41"/>
      <c r="P416" s="45"/>
      <c r="Q416" s="45"/>
      <c r="R416" s="45"/>
      <c r="S416" s="41" t="s">
        <v>1288</v>
      </c>
      <c r="T416" s="41"/>
      <c r="U416" s="45">
        <v>43720</v>
      </c>
      <c r="V416" s="41">
        <v>1</v>
      </c>
      <c r="W416" s="41"/>
      <c r="X416" s="47"/>
      <c r="Y416" s="45"/>
      <c r="Z416" s="41"/>
      <c r="AA416" s="41"/>
      <c r="AB416" s="41"/>
      <c r="AC416" s="41"/>
      <c r="AD416" s="41"/>
      <c r="AE416" s="41"/>
      <c r="AF416" s="41"/>
      <c r="AG416" s="41"/>
      <c r="AH416" s="185"/>
      <c r="AI416" s="41">
        <v>1025.5999999999999</v>
      </c>
      <c r="AJ416" s="41"/>
      <c r="AK416" s="45"/>
      <c r="AL416" s="48"/>
      <c r="AM416" s="41"/>
      <c r="AN416" s="41"/>
      <c r="AO416" s="45"/>
      <c r="AP416" s="48"/>
      <c r="AQ416" s="41"/>
      <c r="AR416" s="41"/>
      <c r="AS416" s="41"/>
      <c r="AT416" s="45"/>
      <c r="AU416" s="41"/>
      <c r="AV416" s="41"/>
      <c r="AW416" s="41"/>
      <c r="AX416" s="41"/>
      <c r="AY416" s="45"/>
      <c r="AZ416" s="41"/>
      <c r="BA416" s="41"/>
      <c r="BB416" s="41"/>
      <c r="BC416" s="41"/>
      <c r="BD416" s="41"/>
      <c r="BE416" s="45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5"/>
      <c r="BR416" s="41"/>
      <c r="BS416" s="151"/>
      <c r="BT416" s="41"/>
      <c r="BU416" s="41"/>
      <c r="BV416" s="41"/>
      <c r="BW416" s="41"/>
      <c r="BX416" s="41"/>
      <c r="BY416" s="41"/>
      <c r="BZ416" s="41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</row>
    <row r="417" spans="1:468" x14ac:dyDescent="0.25">
      <c r="A417" s="41">
        <v>1</v>
      </c>
      <c r="B417" s="41">
        <v>4</v>
      </c>
      <c r="C417" s="41">
        <v>1</v>
      </c>
      <c r="D417" s="185" t="s">
        <v>113</v>
      </c>
      <c r="E417" s="41">
        <v>1</v>
      </c>
      <c r="F417" s="41"/>
      <c r="G417" s="41"/>
      <c r="H417" s="41"/>
      <c r="I417" s="41"/>
      <c r="J417" s="41"/>
      <c r="K417" s="41"/>
      <c r="L417" s="41"/>
      <c r="M417" s="41">
        <v>1</v>
      </c>
      <c r="N417" s="44" t="s">
        <v>121</v>
      </c>
      <c r="O417" s="41"/>
      <c r="P417" s="45"/>
      <c r="Q417" s="45"/>
      <c r="R417" s="45"/>
      <c r="S417" s="41" t="s">
        <v>1289</v>
      </c>
      <c r="T417" s="41"/>
      <c r="U417" s="45">
        <v>43720</v>
      </c>
      <c r="V417" s="41">
        <v>1</v>
      </c>
      <c r="W417" s="41"/>
      <c r="X417" s="47" t="s">
        <v>1290</v>
      </c>
      <c r="Y417" s="45">
        <v>43713</v>
      </c>
      <c r="Z417" s="41"/>
      <c r="AA417" s="41"/>
      <c r="AB417" s="41"/>
      <c r="AC417" s="41"/>
      <c r="AD417" s="41"/>
      <c r="AE417" s="41"/>
      <c r="AF417" s="41"/>
      <c r="AG417" s="41"/>
      <c r="AH417" s="185">
        <v>1</v>
      </c>
      <c r="AI417" s="41">
        <v>214.9</v>
      </c>
      <c r="AJ417" s="41"/>
      <c r="AK417" s="45"/>
      <c r="AL417" s="48"/>
      <c r="AM417" s="41"/>
      <c r="AN417" s="41"/>
      <c r="AO417" s="45"/>
      <c r="AP417" s="48"/>
      <c r="AQ417" s="41"/>
      <c r="AR417" s="41"/>
      <c r="AS417" s="41"/>
      <c r="AT417" s="45"/>
      <c r="AU417" s="41"/>
      <c r="AV417" s="41"/>
      <c r="AW417" s="41"/>
      <c r="AX417" s="41"/>
      <c r="AY417" s="45"/>
      <c r="AZ417" s="41"/>
      <c r="BA417" s="41"/>
      <c r="BB417" s="41"/>
      <c r="BC417" s="41"/>
      <c r="BD417" s="41"/>
      <c r="BE417" s="45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5"/>
      <c r="BR417" s="41"/>
      <c r="BS417" s="151"/>
      <c r="BT417" s="41"/>
      <c r="BU417" s="41"/>
      <c r="BV417" s="41"/>
      <c r="BW417" s="41"/>
      <c r="BX417" s="41"/>
      <c r="BY417" s="41"/>
      <c r="BZ417" s="41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</row>
    <row r="418" spans="1:468" x14ac:dyDescent="0.25">
      <c r="A418" s="41">
        <v>1</v>
      </c>
      <c r="B418" s="41">
        <v>3</v>
      </c>
      <c r="C418" s="41">
        <v>1</v>
      </c>
      <c r="D418" s="185" t="s">
        <v>1291</v>
      </c>
      <c r="E418" s="41">
        <v>1</v>
      </c>
      <c r="F418" s="41"/>
      <c r="G418" s="41"/>
      <c r="H418" s="41"/>
      <c r="I418" s="41"/>
      <c r="J418" s="41"/>
      <c r="K418" s="41"/>
      <c r="L418" s="41"/>
      <c r="M418" s="41"/>
      <c r="N418" s="44" t="s">
        <v>148</v>
      </c>
      <c r="O418" s="41"/>
      <c r="P418" s="45"/>
      <c r="Q418" s="45"/>
      <c r="R418" s="45"/>
      <c r="S418" s="41" t="s">
        <v>1292</v>
      </c>
      <c r="T418" s="41"/>
      <c r="U418" s="45">
        <v>43720</v>
      </c>
      <c r="V418" s="41">
        <v>1</v>
      </c>
      <c r="W418" s="41">
        <v>1</v>
      </c>
      <c r="X418" s="47" t="s">
        <v>1293</v>
      </c>
      <c r="Y418" s="45">
        <v>43714</v>
      </c>
      <c r="Z418" s="41">
        <v>4</v>
      </c>
      <c r="AA418" s="41"/>
      <c r="AB418" s="41"/>
      <c r="AC418" s="41"/>
      <c r="AD418" s="41"/>
      <c r="AE418" s="41"/>
      <c r="AF418" s="41"/>
      <c r="AG418" s="41"/>
      <c r="AH418" s="185"/>
      <c r="AI418" s="41">
        <v>547.6</v>
      </c>
      <c r="AJ418" s="41"/>
      <c r="AK418" s="45"/>
      <c r="AL418" s="48"/>
      <c r="AM418" s="41"/>
      <c r="AN418" s="41"/>
      <c r="AO418" s="45"/>
      <c r="AP418" s="48"/>
      <c r="AQ418" s="41"/>
      <c r="AR418" s="41"/>
      <c r="AS418" s="41"/>
      <c r="AT418" s="45"/>
      <c r="AU418" s="41"/>
      <c r="AV418" s="41"/>
      <c r="AW418" s="41"/>
      <c r="AX418" s="41"/>
      <c r="AY418" s="45"/>
      <c r="AZ418" s="41"/>
      <c r="BA418" s="41"/>
      <c r="BB418" s="41"/>
      <c r="BC418" s="41"/>
      <c r="BD418" s="41"/>
      <c r="BE418" s="45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5"/>
      <c r="BR418" s="41"/>
      <c r="BS418" s="151"/>
      <c r="BT418" s="41"/>
      <c r="BU418" s="41"/>
      <c r="BV418" s="41"/>
      <c r="BW418" s="41"/>
      <c r="BX418" s="41"/>
      <c r="BY418" s="41"/>
      <c r="BZ418" s="41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</row>
    <row r="419" spans="1:468" x14ac:dyDescent="0.25">
      <c r="A419" s="41">
        <v>1</v>
      </c>
      <c r="B419" s="41">
        <v>4</v>
      </c>
      <c r="C419" s="41">
        <v>1</v>
      </c>
      <c r="D419" s="185" t="s">
        <v>113</v>
      </c>
      <c r="E419" s="41">
        <v>1</v>
      </c>
      <c r="F419" s="41"/>
      <c r="G419" s="41"/>
      <c r="H419" s="41"/>
      <c r="I419" s="41"/>
      <c r="J419" s="41"/>
      <c r="K419" s="41"/>
      <c r="L419" s="41"/>
      <c r="M419" s="41">
        <v>1</v>
      </c>
      <c r="N419" s="44" t="s">
        <v>115</v>
      </c>
      <c r="O419" s="41"/>
      <c r="P419" s="45"/>
      <c r="Q419" s="45"/>
      <c r="R419" s="45"/>
      <c r="S419" s="41" t="s">
        <v>1294</v>
      </c>
      <c r="T419" s="41"/>
      <c r="U419" s="45">
        <v>43720</v>
      </c>
      <c r="V419" s="41">
        <v>1</v>
      </c>
      <c r="W419" s="41"/>
      <c r="X419" s="47" t="s">
        <v>1295</v>
      </c>
      <c r="Y419" s="45">
        <v>43714</v>
      </c>
      <c r="Z419" s="41"/>
      <c r="AA419" s="41"/>
      <c r="AB419" s="41"/>
      <c r="AC419" s="41"/>
      <c r="AD419" s="41"/>
      <c r="AE419" s="41"/>
      <c r="AF419" s="41"/>
      <c r="AG419" s="41"/>
      <c r="AH419" s="185">
        <v>1</v>
      </c>
      <c r="AI419" s="41">
        <v>879.6</v>
      </c>
      <c r="AJ419" s="41"/>
      <c r="AK419" s="45"/>
      <c r="AL419" s="48"/>
      <c r="AM419" s="41"/>
      <c r="AN419" s="41"/>
      <c r="AO419" s="45"/>
      <c r="AP419" s="48"/>
      <c r="AQ419" s="41"/>
      <c r="AR419" s="41"/>
      <c r="AS419" s="41"/>
      <c r="AT419" s="45"/>
      <c r="AU419" s="41"/>
      <c r="AV419" s="41"/>
      <c r="AW419" s="41"/>
      <c r="AX419" s="41"/>
      <c r="AY419" s="45"/>
      <c r="AZ419" s="41"/>
      <c r="BA419" s="41"/>
      <c r="BB419" s="41"/>
      <c r="BC419" s="41"/>
      <c r="BD419" s="41"/>
      <c r="BE419" s="45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5"/>
      <c r="BR419" s="41"/>
      <c r="BS419" s="151"/>
      <c r="BT419" s="41"/>
      <c r="BU419" s="41"/>
      <c r="BV419" s="41"/>
      <c r="BW419" s="41"/>
      <c r="BX419" s="41"/>
      <c r="BY419" s="41"/>
      <c r="BZ419" s="41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</row>
    <row r="420" spans="1:468" x14ac:dyDescent="0.25">
      <c r="A420" s="41">
        <v>1</v>
      </c>
      <c r="B420" s="41">
        <v>4</v>
      </c>
      <c r="C420" s="41">
        <v>1</v>
      </c>
      <c r="D420" s="185" t="s">
        <v>113</v>
      </c>
      <c r="E420" s="41">
        <v>1</v>
      </c>
      <c r="F420" s="41"/>
      <c r="G420" s="41"/>
      <c r="H420" s="41"/>
      <c r="I420" s="41"/>
      <c r="J420" s="41"/>
      <c r="K420" s="41"/>
      <c r="L420" s="41"/>
      <c r="M420" s="41">
        <v>1</v>
      </c>
      <c r="N420" s="44" t="s">
        <v>292</v>
      </c>
      <c r="O420" s="41"/>
      <c r="P420" s="45"/>
      <c r="Q420" s="45"/>
      <c r="R420" s="45"/>
      <c r="S420" s="41" t="s">
        <v>1296</v>
      </c>
      <c r="T420" s="41"/>
      <c r="U420" s="45">
        <v>43720</v>
      </c>
      <c r="V420" s="41">
        <v>1</v>
      </c>
      <c r="W420" s="41"/>
      <c r="X420" s="47" t="s">
        <v>1297</v>
      </c>
      <c r="Y420" s="45">
        <v>43714</v>
      </c>
      <c r="Z420" s="41"/>
      <c r="AA420" s="41"/>
      <c r="AB420" s="41"/>
      <c r="AC420" s="41"/>
      <c r="AD420" s="41"/>
      <c r="AE420" s="41"/>
      <c r="AF420" s="41"/>
      <c r="AG420" s="41"/>
      <c r="AH420" s="185">
        <v>1</v>
      </c>
      <c r="AI420" s="41">
        <v>214.9</v>
      </c>
      <c r="AJ420" s="41"/>
      <c r="AK420" s="45"/>
      <c r="AL420" s="48"/>
      <c r="AM420" s="41"/>
      <c r="AN420" s="41"/>
      <c r="AO420" s="45"/>
      <c r="AP420" s="48"/>
      <c r="AQ420" s="41"/>
      <c r="AR420" s="41"/>
      <c r="AS420" s="41"/>
      <c r="AT420" s="45"/>
      <c r="AU420" s="41"/>
      <c r="AV420" s="41"/>
      <c r="AW420" s="41"/>
      <c r="AX420" s="41"/>
      <c r="AY420" s="45"/>
      <c r="AZ420" s="41"/>
      <c r="BA420" s="41"/>
      <c r="BB420" s="41"/>
      <c r="BC420" s="41"/>
      <c r="BD420" s="41"/>
      <c r="BE420" s="45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5"/>
      <c r="BR420" s="41"/>
      <c r="BS420" s="151"/>
      <c r="BT420" s="41"/>
      <c r="BU420" s="41"/>
      <c r="BV420" s="41"/>
      <c r="BW420" s="41"/>
      <c r="BX420" s="41"/>
      <c r="BY420" s="41"/>
      <c r="BZ420" s="41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</row>
    <row r="421" spans="1:468" x14ac:dyDescent="0.25">
      <c r="A421" s="41">
        <v>1</v>
      </c>
      <c r="B421" s="41">
        <v>4</v>
      </c>
      <c r="C421" s="41">
        <v>1</v>
      </c>
      <c r="D421" s="185" t="s">
        <v>113</v>
      </c>
      <c r="E421" s="41">
        <v>1</v>
      </c>
      <c r="F421" s="41"/>
      <c r="G421" s="41"/>
      <c r="H421" s="41"/>
      <c r="I421" s="41"/>
      <c r="J421" s="41"/>
      <c r="K421" s="41"/>
      <c r="L421" s="41"/>
      <c r="M421" s="41">
        <v>1</v>
      </c>
      <c r="N421" s="44" t="s">
        <v>115</v>
      </c>
      <c r="O421" s="41"/>
      <c r="P421" s="45"/>
      <c r="Q421" s="45"/>
      <c r="R421" s="45"/>
      <c r="S421" s="41" t="s">
        <v>1298</v>
      </c>
      <c r="T421" s="41"/>
      <c r="U421" s="45">
        <v>43720</v>
      </c>
      <c r="V421" s="41">
        <v>1</v>
      </c>
      <c r="W421" s="41"/>
      <c r="X421" s="47" t="s">
        <v>1299</v>
      </c>
      <c r="Y421" s="45">
        <v>43718</v>
      </c>
      <c r="Z421" s="41"/>
      <c r="AA421" s="41"/>
      <c r="AB421" s="41"/>
      <c r="AC421" s="41"/>
      <c r="AD421" s="41"/>
      <c r="AE421" s="41"/>
      <c r="AF421" s="41"/>
      <c r="AG421" s="41"/>
      <c r="AH421" s="185">
        <v>1</v>
      </c>
      <c r="AI421" s="41">
        <v>1058.5999999999999</v>
      </c>
      <c r="AJ421" s="41"/>
      <c r="AK421" s="45"/>
      <c r="AL421" s="48"/>
      <c r="AM421" s="41"/>
      <c r="AN421" s="41"/>
      <c r="AO421" s="45"/>
      <c r="AP421" s="48"/>
      <c r="AQ421" s="41"/>
      <c r="AR421" s="41"/>
      <c r="AS421" s="41"/>
      <c r="AT421" s="45"/>
      <c r="AU421" s="41"/>
      <c r="AV421" s="41"/>
      <c r="AW421" s="41"/>
      <c r="AX421" s="41"/>
      <c r="AY421" s="45"/>
      <c r="AZ421" s="41"/>
      <c r="BA421" s="41"/>
      <c r="BB421" s="41"/>
      <c r="BC421" s="41"/>
      <c r="BD421" s="41"/>
      <c r="BE421" s="45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5"/>
      <c r="BR421" s="41"/>
      <c r="BS421" s="151"/>
      <c r="BT421" s="41"/>
      <c r="BU421" s="41"/>
      <c r="BV421" s="41"/>
      <c r="BW421" s="41"/>
      <c r="BX421" s="41"/>
      <c r="BY421" s="41"/>
      <c r="BZ421" s="4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</row>
    <row r="422" spans="1:468" x14ac:dyDescent="0.25">
      <c r="A422" s="41">
        <v>1</v>
      </c>
      <c r="B422" s="41">
        <v>4</v>
      </c>
      <c r="C422" s="41">
        <v>1</v>
      </c>
      <c r="D422" s="185" t="s">
        <v>113</v>
      </c>
      <c r="E422" s="41">
        <v>1</v>
      </c>
      <c r="F422" s="41"/>
      <c r="G422" s="41"/>
      <c r="H422" s="41"/>
      <c r="I422" s="41"/>
      <c r="J422" s="41"/>
      <c r="K422" s="41"/>
      <c r="L422" s="41"/>
      <c r="M422" s="41">
        <v>1</v>
      </c>
      <c r="N422" s="44" t="s">
        <v>226</v>
      </c>
      <c r="O422" s="41"/>
      <c r="P422" s="45"/>
      <c r="Q422" s="45"/>
      <c r="R422" s="45"/>
      <c r="S422" s="41" t="s">
        <v>1300</v>
      </c>
      <c r="T422" s="41"/>
      <c r="U422" s="45">
        <v>43720</v>
      </c>
      <c r="V422" s="41">
        <v>1</v>
      </c>
      <c r="W422" s="41"/>
      <c r="X422" s="47" t="s">
        <v>1301</v>
      </c>
      <c r="Y422" s="45">
        <v>43718</v>
      </c>
      <c r="Z422" s="41"/>
      <c r="AA422" s="41"/>
      <c r="AB422" s="41"/>
      <c r="AC422" s="41"/>
      <c r="AD422" s="41"/>
      <c r="AE422" s="41"/>
      <c r="AF422" s="41"/>
      <c r="AG422" s="41"/>
      <c r="AH422" s="185">
        <v>1</v>
      </c>
      <c r="AI422" s="41">
        <v>2589.4</v>
      </c>
      <c r="AJ422" s="41"/>
      <c r="AK422" s="45"/>
      <c r="AL422" s="48"/>
      <c r="AM422" s="41"/>
      <c r="AN422" s="41"/>
      <c r="AO422" s="45"/>
      <c r="AP422" s="48"/>
      <c r="AQ422" s="41"/>
      <c r="AR422" s="41"/>
      <c r="AS422" s="41"/>
      <c r="AT422" s="45"/>
      <c r="AU422" s="41"/>
      <c r="AV422" s="41"/>
      <c r="AW422" s="41"/>
      <c r="AX422" s="41"/>
      <c r="AY422" s="45"/>
      <c r="AZ422" s="41"/>
      <c r="BA422" s="41"/>
      <c r="BB422" s="41"/>
      <c r="BC422" s="41"/>
      <c r="BD422" s="41"/>
      <c r="BE422" s="45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5"/>
      <c r="BR422" s="41"/>
      <c r="BS422" s="151"/>
      <c r="BT422" s="41"/>
      <c r="BU422" s="41"/>
      <c r="BV422" s="41"/>
      <c r="BW422" s="41"/>
      <c r="BX422" s="41"/>
      <c r="BY422" s="41"/>
      <c r="BZ422" s="41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</row>
    <row r="423" spans="1:468" x14ac:dyDescent="0.25">
      <c r="A423" s="41">
        <v>1</v>
      </c>
      <c r="B423" s="41">
        <v>3</v>
      </c>
      <c r="C423" s="41">
        <v>1</v>
      </c>
      <c r="D423" s="185" t="s">
        <v>113</v>
      </c>
      <c r="E423" s="41">
        <v>1</v>
      </c>
      <c r="F423" s="41"/>
      <c r="G423" s="41"/>
      <c r="H423" s="41"/>
      <c r="I423" s="41"/>
      <c r="J423" s="41"/>
      <c r="K423" s="41"/>
      <c r="L423" s="41"/>
      <c r="M423" s="41">
        <v>1</v>
      </c>
      <c r="N423" s="44" t="s">
        <v>1302</v>
      </c>
      <c r="O423" s="41"/>
      <c r="P423" s="45"/>
      <c r="Q423" s="45"/>
      <c r="R423" s="45"/>
      <c r="S423" s="41" t="s">
        <v>274</v>
      </c>
      <c r="T423" s="41"/>
      <c r="U423" s="45">
        <v>43720</v>
      </c>
      <c r="V423" s="41">
        <v>1</v>
      </c>
      <c r="W423" s="41"/>
      <c r="X423" s="47" t="s">
        <v>1303</v>
      </c>
      <c r="Y423" s="45">
        <v>43718</v>
      </c>
      <c r="Z423" s="41"/>
      <c r="AA423" s="41"/>
      <c r="AB423" s="41"/>
      <c r="AC423" s="41"/>
      <c r="AD423" s="41"/>
      <c r="AE423" s="41"/>
      <c r="AF423" s="41"/>
      <c r="AG423" s="41"/>
      <c r="AH423" s="185">
        <v>1</v>
      </c>
      <c r="AI423" s="41">
        <v>478.9</v>
      </c>
      <c r="AJ423" s="41"/>
      <c r="AK423" s="45"/>
      <c r="AL423" s="48"/>
      <c r="AM423" s="41"/>
      <c r="AN423" s="41"/>
      <c r="AO423" s="45"/>
      <c r="AP423" s="48"/>
      <c r="AQ423" s="41"/>
      <c r="AR423" s="41"/>
      <c r="AS423" s="41"/>
      <c r="AT423" s="45"/>
      <c r="AU423" s="41"/>
      <c r="AV423" s="41"/>
      <c r="AW423" s="41"/>
      <c r="AX423" s="41"/>
      <c r="AY423" s="45"/>
      <c r="AZ423" s="41"/>
      <c r="BA423" s="41"/>
      <c r="BB423" s="41"/>
      <c r="BC423" s="41"/>
      <c r="BD423" s="41"/>
      <c r="BE423" s="45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5"/>
      <c r="BR423" s="41"/>
      <c r="BS423" s="151"/>
      <c r="BT423" s="41"/>
      <c r="BU423" s="41"/>
      <c r="BV423" s="41"/>
      <c r="BW423" s="41"/>
      <c r="BX423" s="41"/>
      <c r="BY423" s="41"/>
      <c r="BZ423" s="41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</row>
    <row r="424" spans="1:468" x14ac:dyDescent="0.25">
      <c r="A424" s="41">
        <v>1</v>
      </c>
      <c r="B424" s="41">
        <v>5</v>
      </c>
      <c r="C424" s="41"/>
      <c r="D424" s="185" t="s">
        <v>112</v>
      </c>
      <c r="E424" s="41"/>
      <c r="F424" s="41"/>
      <c r="G424" s="41"/>
      <c r="H424" s="41"/>
      <c r="I424" s="41"/>
      <c r="J424" s="41"/>
      <c r="K424" s="41"/>
      <c r="L424" s="41"/>
      <c r="M424" s="41"/>
      <c r="N424" s="44" t="s">
        <v>121</v>
      </c>
      <c r="O424" s="41"/>
      <c r="P424" s="45"/>
      <c r="Q424" s="45"/>
      <c r="R424" s="45"/>
      <c r="S424" s="41" t="s">
        <v>1304</v>
      </c>
      <c r="T424" s="41"/>
      <c r="U424" s="45">
        <v>43720</v>
      </c>
      <c r="V424" s="41">
        <v>1</v>
      </c>
      <c r="W424" s="41"/>
      <c r="X424" s="47"/>
      <c r="Y424" s="45"/>
      <c r="Z424" s="41"/>
      <c r="AA424" s="41"/>
      <c r="AB424" s="41"/>
      <c r="AC424" s="41"/>
      <c r="AD424" s="41"/>
      <c r="AE424" s="41"/>
      <c r="AF424" s="41"/>
      <c r="AG424" s="41"/>
      <c r="AH424" s="185"/>
      <c r="AI424" s="41">
        <v>941.9</v>
      </c>
      <c r="AJ424" s="41"/>
      <c r="AK424" s="45"/>
      <c r="AL424" s="48"/>
      <c r="AM424" s="41"/>
      <c r="AN424" s="41"/>
      <c r="AO424" s="45"/>
      <c r="AP424" s="48"/>
      <c r="AQ424" s="41"/>
      <c r="AR424" s="41"/>
      <c r="AS424" s="41"/>
      <c r="AT424" s="45"/>
      <c r="AU424" s="41"/>
      <c r="AV424" s="41"/>
      <c r="AW424" s="41"/>
      <c r="AX424" s="41"/>
      <c r="AY424" s="45"/>
      <c r="AZ424" s="41"/>
      <c r="BA424" s="41"/>
      <c r="BB424" s="41"/>
      <c r="BC424" s="41"/>
      <c r="BD424" s="41"/>
      <c r="BE424" s="45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5"/>
      <c r="BR424" s="41"/>
      <c r="BS424" s="151"/>
      <c r="BT424" s="41"/>
      <c r="BU424" s="41"/>
      <c r="BV424" s="41"/>
      <c r="BW424" s="41"/>
      <c r="BX424" s="41"/>
      <c r="BY424" s="41"/>
      <c r="BZ424" s="41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</row>
    <row r="425" spans="1:468" x14ac:dyDescent="0.25">
      <c r="A425" s="41">
        <v>1</v>
      </c>
      <c r="B425" s="41">
        <v>4</v>
      </c>
      <c r="C425" s="41">
        <v>1</v>
      </c>
      <c r="D425" s="185" t="s">
        <v>113</v>
      </c>
      <c r="E425" s="41">
        <v>1</v>
      </c>
      <c r="F425" s="41"/>
      <c r="G425" s="41"/>
      <c r="H425" s="41"/>
      <c r="I425" s="41"/>
      <c r="J425" s="41"/>
      <c r="K425" s="41"/>
      <c r="L425" s="41"/>
      <c r="M425" s="41">
        <v>2</v>
      </c>
      <c r="N425" s="44" t="s">
        <v>1305</v>
      </c>
      <c r="O425" s="41"/>
      <c r="P425" s="45"/>
      <c r="Q425" s="45"/>
      <c r="R425" s="45"/>
      <c r="S425" s="41" t="s">
        <v>1306</v>
      </c>
      <c r="T425" s="41"/>
      <c r="U425" s="45">
        <v>43720</v>
      </c>
      <c r="V425" s="41">
        <v>1</v>
      </c>
      <c r="W425" s="41"/>
      <c r="X425" s="47" t="s">
        <v>1307</v>
      </c>
      <c r="Y425" s="45">
        <v>43719</v>
      </c>
      <c r="Z425" s="41"/>
      <c r="AA425" s="41"/>
      <c r="AB425" s="41"/>
      <c r="AC425" s="41"/>
      <c r="AD425" s="41"/>
      <c r="AE425" s="41"/>
      <c r="AF425" s="41"/>
      <c r="AG425" s="41"/>
      <c r="AH425" s="185">
        <v>1</v>
      </c>
      <c r="AI425" s="41">
        <v>1025.5999999999999</v>
      </c>
      <c r="AJ425" s="41"/>
      <c r="AK425" s="45"/>
      <c r="AL425" s="48"/>
      <c r="AM425" s="41"/>
      <c r="AN425" s="41"/>
      <c r="AO425" s="45"/>
      <c r="AP425" s="48"/>
      <c r="AQ425" s="41"/>
      <c r="AR425" s="41"/>
      <c r="AS425" s="41"/>
      <c r="AT425" s="45"/>
      <c r="AU425" s="41"/>
      <c r="AV425" s="41"/>
      <c r="AW425" s="41"/>
      <c r="AX425" s="41"/>
      <c r="AY425" s="45"/>
      <c r="AZ425" s="41"/>
      <c r="BA425" s="41"/>
      <c r="BB425" s="41"/>
      <c r="BC425" s="41"/>
      <c r="BD425" s="41"/>
      <c r="BE425" s="45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5"/>
      <c r="BR425" s="41"/>
      <c r="BS425" s="151"/>
      <c r="BT425" s="41"/>
      <c r="BU425" s="41"/>
      <c r="BV425" s="41"/>
      <c r="BW425" s="41"/>
      <c r="BX425" s="41"/>
      <c r="BY425" s="41"/>
      <c r="BZ425" s="41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</row>
    <row r="426" spans="1:468" x14ac:dyDescent="0.25">
      <c r="A426" s="41">
        <v>1</v>
      </c>
      <c r="B426" s="41">
        <v>5</v>
      </c>
      <c r="C426" s="41"/>
      <c r="D426" s="185" t="s">
        <v>118</v>
      </c>
      <c r="E426" s="41"/>
      <c r="F426" s="41"/>
      <c r="G426" s="41"/>
      <c r="H426" s="41"/>
      <c r="I426" s="41"/>
      <c r="J426" s="41"/>
      <c r="K426" s="41"/>
      <c r="L426" s="41"/>
      <c r="M426" s="41"/>
      <c r="N426" s="44" t="s">
        <v>115</v>
      </c>
      <c r="O426" s="41"/>
      <c r="P426" s="45"/>
      <c r="Q426" s="45"/>
      <c r="R426" s="45"/>
      <c r="S426" s="41" t="s">
        <v>1125</v>
      </c>
      <c r="T426" s="41"/>
      <c r="U426" s="45">
        <v>43727</v>
      </c>
      <c r="V426" s="41">
        <v>1</v>
      </c>
      <c r="W426" s="41"/>
      <c r="X426" s="47"/>
      <c r="Y426" s="45"/>
      <c r="Z426" s="41"/>
      <c r="AA426" s="41"/>
      <c r="AB426" s="41"/>
      <c r="AC426" s="41"/>
      <c r="AD426" s="41"/>
      <c r="AE426" s="41"/>
      <c r="AF426" s="41"/>
      <c r="AG426" s="41"/>
      <c r="AH426" s="185"/>
      <c r="AI426" s="41"/>
      <c r="AJ426" s="41"/>
      <c r="AK426" s="45"/>
      <c r="AL426" s="48"/>
      <c r="AM426" s="41"/>
      <c r="AN426" s="41"/>
      <c r="AO426" s="45"/>
      <c r="AP426" s="48"/>
      <c r="AQ426" s="41"/>
      <c r="AR426" s="41"/>
      <c r="AS426" s="41"/>
      <c r="AT426" s="45"/>
      <c r="AU426" s="41"/>
      <c r="AV426" s="41"/>
      <c r="AW426" s="41"/>
      <c r="AX426" s="41"/>
      <c r="AY426" s="45"/>
      <c r="AZ426" s="41"/>
      <c r="BA426" s="41"/>
      <c r="BB426" s="41"/>
      <c r="BC426" s="41"/>
      <c r="BD426" s="41"/>
      <c r="BE426" s="45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5"/>
      <c r="BR426" s="41"/>
      <c r="BS426" s="151"/>
      <c r="BT426" s="41"/>
      <c r="BU426" s="41"/>
      <c r="BV426" s="41"/>
      <c r="BW426" s="41"/>
      <c r="BX426" s="41"/>
      <c r="BY426" s="41"/>
      <c r="BZ426" s="41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</row>
    <row r="427" spans="1:468" x14ac:dyDescent="0.25">
      <c r="A427" s="41">
        <v>1</v>
      </c>
      <c r="B427" s="41">
        <v>4</v>
      </c>
      <c r="C427" s="41">
        <v>1</v>
      </c>
      <c r="D427" s="185" t="s">
        <v>123</v>
      </c>
      <c r="E427" s="41">
        <v>1</v>
      </c>
      <c r="F427" s="41"/>
      <c r="G427" s="41"/>
      <c r="H427" s="41"/>
      <c r="I427" s="41"/>
      <c r="J427" s="41"/>
      <c r="K427" s="41"/>
      <c r="L427" s="41"/>
      <c r="M427" s="41">
        <v>1</v>
      </c>
      <c r="N427" s="44" t="s">
        <v>780</v>
      </c>
      <c r="O427" s="41"/>
      <c r="P427" s="45"/>
      <c r="Q427" s="45"/>
      <c r="R427" s="45"/>
      <c r="S427" s="41" t="s">
        <v>1308</v>
      </c>
      <c r="T427" s="41"/>
      <c r="U427" s="45">
        <v>43727</v>
      </c>
      <c r="V427" s="41">
        <v>1</v>
      </c>
      <c r="W427" s="41"/>
      <c r="X427" s="47" t="s">
        <v>1309</v>
      </c>
      <c r="Y427" s="45">
        <v>43727</v>
      </c>
      <c r="Z427" s="41">
        <v>1</v>
      </c>
      <c r="AA427" s="41"/>
      <c r="AB427" s="41"/>
      <c r="AC427" s="41"/>
      <c r="AD427" s="41"/>
      <c r="AE427" s="41"/>
      <c r="AF427" s="41"/>
      <c r="AG427" s="41"/>
      <c r="AH427" s="185"/>
      <c r="AI427" s="41">
        <v>2479.6</v>
      </c>
      <c r="AJ427" s="41"/>
      <c r="AK427" s="45"/>
      <c r="AL427" s="48"/>
      <c r="AM427" s="41"/>
      <c r="AN427" s="41"/>
      <c r="AO427" s="45"/>
      <c r="AP427" s="48"/>
      <c r="AQ427" s="41"/>
      <c r="AR427" s="41">
        <v>1</v>
      </c>
      <c r="AS427" s="41" t="s">
        <v>1420</v>
      </c>
      <c r="AT427" s="45"/>
      <c r="AU427" s="41"/>
      <c r="AV427" s="41"/>
      <c r="AW427" s="41"/>
      <c r="AX427" s="41"/>
      <c r="AY427" s="45"/>
      <c r="AZ427" s="41"/>
      <c r="BA427" s="41"/>
      <c r="BB427" s="41"/>
      <c r="BC427" s="41"/>
      <c r="BD427" s="41"/>
      <c r="BE427" s="45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5"/>
      <c r="BR427" s="41"/>
      <c r="BS427" s="151"/>
      <c r="BT427" s="41"/>
      <c r="BU427" s="41"/>
      <c r="BV427" s="41"/>
      <c r="BW427" s="41"/>
      <c r="BX427" s="41"/>
      <c r="BY427" s="41"/>
      <c r="BZ427" s="41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</row>
    <row r="428" spans="1:468" x14ac:dyDescent="0.25">
      <c r="A428" s="41">
        <v>5</v>
      </c>
      <c r="B428" s="41">
        <v>5</v>
      </c>
      <c r="C428" s="41"/>
      <c r="D428" s="185" t="s">
        <v>442</v>
      </c>
      <c r="E428" s="41"/>
      <c r="F428" s="41"/>
      <c r="G428" s="41"/>
      <c r="H428" s="41"/>
      <c r="I428" s="41"/>
      <c r="J428" s="41"/>
      <c r="K428" s="41"/>
      <c r="L428" s="41"/>
      <c r="M428" s="41"/>
      <c r="N428" s="44" t="s">
        <v>292</v>
      </c>
      <c r="O428" s="41"/>
      <c r="P428" s="45"/>
      <c r="Q428" s="45"/>
      <c r="R428" s="45"/>
      <c r="S428" s="41" t="s">
        <v>1120</v>
      </c>
      <c r="T428" s="41"/>
      <c r="U428" s="45">
        <v>43727</v>
      </c>
      <c r="V428" s="41"/>
      <c r="W428" s="41">
        <v>1</v>
      </c>
      <c r="X428" s="47"/>
      <c r="Y428" s="45"/>
      <c r="Z428" s="41"/>
      <c r="AA428" s="41"/>
      <c r="AB428" s="41"/>
      <c r="AC428" s="41"/>
      <c r="AD428" s="41"/>
      <c r="AE428" s="41"/>
      <c r="AF428" s="41"/>
      <c r="AG428" s="41"/>
      <c r="AH428" s="185"/>
      <c r="AI428" s="41"/>
      <c r="AJ428" s="41"/>
      <c r="AK428" s="45"/>
      <c r="AL428" s="48"/>
      <c r="AM428" s="41"/>
      <c r="AN428" s="41"/>
      <c r="AO428" s="45"/>
      <c r="AP428" s="48"/>
      <c r="AQ428" s="41"/>
      <c r="AR428" s="41"/>
      <c r="AS428" s="41"/>
      <c r="AT428" s="45"/>
      <c r="AU428" s="41"/>
      <c r="AV428" s="41"/>
      <c r="AW428" s="41"/>
      <c r="AX428" s="41"/>
      <c r="AY428" s="45"/>
      <c r="AZ428" s="41"/>
      <c r="BA428" s="41"/>
      <c r="BB428" s="41"/>
      <c r="BC428" s="41"/>
      <c r="BD428" s="41"/>
      <c r="BE428" s="45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5"/>
      <c r="BR428" s="41"/>
      <c r="BS428" s="151"/>
      <c r="BT428" s="41"/>
      <c r="BU428" s="41"/>
      <c r="BV428" s="41"/>
      <c r="BW428" s="41"/>
      <c r="BX428" s="41"/>
      <c r="BY428" s="41"/>
      <c r="BZ428" s="41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</row>
    <row r="429" spans="1:468" x14ac:dyDescent="0.25">
      <c r="A429" s="41">
        <v>1</v>
      </c>
      <c r="B429" s="41">
        <v>5</v>
      </c>
      <c r="C429" s="41"/>
      <c r="D429" s="185" t="s">
        <v>112</v>
      </c>
      <c r="E429" s="41"/>
      <c r="F429" s="41"/>
      <c r="G429" s="41"/>
      <c r="H429" s="41"/>
      <c r="I429" s="41"/>
      <c r="J429" s="41"/>
      <c r="K429" s="41"/>
      <c r="L429" s="41"/>
      <c r="M429" s="41"/>
      <c r="N429" s="44" t="s">
        <v>124</v>
      </c>
      <c r="O429" s="41"/>
      <c r="P429" s="45"/>
      <c r="Q429" s="45"/>
      <c r="R429" s="45"/>
      <c r="S429" s="41" t="s">
        <v>1310</v>
      </c>
      <c r="T429" s="41"/>
      <c r="U429" s="45">
        <v>43727</v>
      </c>
      <c r="V429" s="41">
        <v>1</v>
      </c>
      <c r="W429" s="41"/>
      <c r="X429" s="47"/>
      <c r="Y429" s="45"/>
      <c r="Z429" s="41"/>
      <c r="AA429" s="41"/>
      <c r="AB429" s="41"/>
      <c r="AC429" s="41"/>
      <c r="AD429" s="41"/>
      <c r="AE429" s="41"/>
      <c r="AF429" s="41"/>
      <c r="AG429" s="41"/>
      <c r="AH429" s="185"/>
      <c r="AI429" s="41"/>
      <c r="AJ429" s="41"/>
      <c r="AK429" s="45"/>
      <c r="AL429" s="48"/>
      <c r="AM429" s="41"/>
      <c r="AN429" s="41"/>
      <c r="AO429" s="45"/>
      <c r="AP429" s="48"/>
      <c r="AQ429" s="41"/>
      <c r="AR429" s="41"/>
      <c r="AS429" s="41"/>
      <c r="AT429" s="45"/>
      <c r="AU429" s="41"/>
      <c r="AV429" s="41"/>
      <c r="AW429" s="41"/>
      <c r="AX429" s="41"/>
      <c r="AY429" s="45"/>
      <c r="AZ429" s="41"/>
      <c r="BA429" s="41"/>
      <c r="BB429" s="41"/>
      <c r="BC429" s="41"/>
      <c r="BD429" s="41"/>
      <c r="BE429" s="45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5"/>
      <c r="BR429" s="41"/>
      <c r="BS429" s="151"/>
      <c r="BT429" s="41"/>
      <c r="BU429" s="41"/>
      <c r="BV429" s="41"/>
      <c r="BW429" s="41"/>
      <c r="BX429" s="41"/>
      <c r="BY429" s="41"/>
      <c r="BZ429" s="41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</row>
    <row r="430" spans="1:468" x14ac:dyDescent="0.25">
      <c r="A430" s="41">
        <v>1</v>
      </c>
      <c r="B430" s="41">
        <v>4</v>
      </c>
      <c r="C430" s="41">
        <v>1</v>
      </c>
      <c r="D430" s="185" t="s">
        <v>123</v>
      </c>
      <c r="E430" s="41">
        <v>1</v>
      </c>
      <c r="F430" s="41"/>
      <c r="G430" s="41"/>
      <c r="H430" s="41"/>
      <c r="I430" s="41"/>
      <c r="J430" s="41"/>
      <c r="K430" s="41">
        <v>1</v>
      </c>
      <c r="L430" s="41"/>
      <c r="M430" s="41">
        <v>1</v>
      </c>
      <c r="N430" s="44" t="s">
        <v>124</v>
      </c>
      <c r="O430" s="41"/>
      <c r="P430" s="45"/>
      <c r="Q430" s="45"/>
      <c r="R430" s="45"/>
      <c r="S430" s="41" t="s">
        <v>1311</v>
      </c>
      <c r="T430" s="41"/>
      <c r="U430" s="45">
        <v>43727</v>
      </c>
      <c r="V430" s="41">
        <v>1</v>
      </c>
      <c r="W430" s="41"/>
      <c r="X430" s="47" t="s">
        <v>1312</v>
      </c>
      <c r="Y430" s="45">
        <v>43727</v>
      </c>
      <c r="Z430" s="41"/>
      <c r="AA430" s="41"/>
      <c r="AB430" s="41"/>
      <c r="AC430" s="41"/>
      <c r="AD430" s="41"/>
      <c r="AE430" s="41"/>
      <c r="AF430" s="41">
        <v>2</v>
      </c>
      <c r="AG430" s="41"/>
      <c r="AH430" s="185"/>
      <c r="AI430" s="41">
        <v>1043.5999999999999</v>
      </c>
      <c r="AJ430" s="41"/>
      <c r="AK430" s="45"/>
      <c r="AL430" s="48"/>
      <c r="AM430" s="41"/>
      <c r="AN430" s="41"/>
      <c r="AO430" s="45"/>
      <c r="AP430" s="48"/>
      <c r="AQ430" s="41"/>
      <c r="AR430" s="41">
        <v>1</v>
      </c>
      <c r="AS430" s="41" t="s">
        <v>1581</v>
      </c>
      <c r="AT430" s="45"/>
      <c r="AU430" s="41"/>
      <c r="AV430" s="41"/>
      <c r="AW430" s="41"/>
      <c r="AX430" s="41"/>
      <c r="AY430" s="45"/>
      <c r="AZ430" s="41"/>
      <c r="BA430" s="41"/>
      <c r="BB430" s="41"/>
      <c r="BC430" s="41"/>
      <c r="BD430" s="41"/>
      <c r="BE430" s="45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5"/>
      <c r="BR430" s="41"/>
      <c r="BS430" s="151"/>
      <c r="BT430" s="41"/>
      <c r="BU430" s="41"/>
      <c r="BV430" s="41"/>
      <c r="BW430" s="41"/>
      <c r="BX430" s="41"/>
      <c r="BY430" s="41"/>
      <c r="BZ430" s="41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</row>
    <row r="431" spans="1:468" x14ac:dyDescent="0.25">
      <c r="A431" s="41">
        <v>2</v>
      </c>
      <c r="B431" s="41">
        <v>1</v>
      </c>
      <c r="C431" s="41">
        <v>1</v>
      </c>
      <c r="D431" s="185" t="s">
        <v>862</v>
      </c>
      <c r="E431" s="41">
        <v>1</v>
      </c>
      <c r="F431" s="41"/>
      <c r="G431" s="41"/>
      <c r="H431" s="41"/>
      <c r="I431" s="41"/>
      <c r="J431" s="41"/>
      <c r="K431" s="41"/>
      <c r="L431" s="41"/>
      <c r="M431" s="41">
        <v>1</v>
      </c>
      <c r="N431" s="44" t="s">
        <v>292</v>
      </c>
      <c r="O431" s="41">
        <v>156</v>
      </c>
      <c r="P431" s="45">
        <v>43710</v>
      </c>
      <c r="Q431" s="45">
        <v>43710</v>
      </c>
      <c r="R431" s="45">
        <v>43710</v>
      </c>
      <c r="S431" s="41" t="s">
        <v>1313</v>
      </c>
      <c r="T431" s="41"/>
      <c r="U431" s="45">
        <v>43734</v>
      </c>
      <c r="V431" s="41"/>
      <c r="W431" s="41"/>
      <c r="X431" s="47" t="s">
        <v>1314</v>
      </c>
      <c r="Y431" s="45">
        <v>43728</v>
      </c>
      <c r="Z431" s="41">
        <v>1</v>
      </c>
      <c r="AA431" s="41"/>
      <c r="AB431" s="41"/>
      <c r="AC431" s="41"/>
      <c r="AD431" s="41"/>
      <c r="AE431" s="41"/>
      <c r="AF431" s="41"/>
      <c r="AG431" s="41"/>
      <c r="AH431" s="185"/>
      <c r="AI431" s="41">
        <v>4589.3</v>
      </c>
      <c r="AJ431" s="41" t="s">
        <v>1315</v>
      </c>
      <c r="AK431" s="45">
        <v>43728</v>
      </c>
      <c r="AL431" s="48">
        <v>43983</v>
      </c>
      <c r="AM431" s="41"/>
      <c r="AN431" s="41"/>
      <c r="AO431" s="45"/>
      <c r="AP431" s="48"/>
      <c r="AQ431" s="41"/>
      <c r="AR431" s="41"/>
      <c r="AS431" s="41"/>
      <c r="AT431" s="45"/>
      <c r="AU431" s="41"/>
      <c r="AV431" s="41"/>
      <c r="AW431" s="41">
        <v>1</v>
      </c>
      <c r="AX431" s="41" t="s">
        <v>1421</v>
      </c>
      <c r="AY431" s="45">
        <v>43747</v>
      </c>
      <c r="AZ431" s="41"/>
      <c r="BA431" s="41"/>
      <c r="BB431" s="41"/>
      <c r="BC431" s="41"/>
      <c r="BD431" s="41"/>
      <c r="BE431" s="45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5"/>
      <c r="BR431" s="41"/>
      <c r="BS431" s="151"/>
      <c r="BT431" s="41"/>
      <c r="BU431" s="41"/>
      <c r="BV431" s="41"/>
      <c r="BW431" s="41"/>
      <c r="BX431" s="41"/>
      <c r="BY431" s="41"/>
      <c r="BZ431" s="4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</row>
    <row r="432" spans="1:468" x14ac:dyDescent="0.25">
      <c r="A432" s="41">
        <v>2</v>
      </c>
      <c r="B432" s="41">
        <v>1</v>
      </c>
      <c r="C432" s="41">
        <v>1</v>
      </c>
      <c r="D432" s="185" t="s">
        <v>113</v>
      </c>
      <c r="E432" s="41">
        <v>1</v>
      </c>
      <c r="F432" s="41"/>
      <c r="G432" s="41"/>
      <c r="H432" s="41"/>
      <c r="I432" s="41"/>
      <c r="J432" s="41"/>
      <c r="K432" s="41"/>
      <c r="L432" s="41"/>
      <c r="M432" s="41">
        <v>1</v>
      </c>
      <c r="N432" s="44" t="s">
        <v>171</v>
      </c>
      <c r="O432" s="41">
        <v>157</v>
      </c>
      <c r="P432" s="45">
        <v>43710</v>
      </c>
      <c r="Q432" s="45">
        <v>43710</v>
      </c>
      <c r="R432" s="45">
        <v>43710</v>
      </c>
      <c r="S432" s="41" t="s">
        <v>1316</v>
      </c>
      <c r="T432" s="41"/>
      <c r="U432" s="45">
        <v>43734</v>
      </c>
      <c r="V432" s="41"/>
      <c r="W432" s="41"/>
      <c r="X432" s="47" t="s">
        <v>1317</v>
      </c>
      <c r="Y432" s="45">
        <v>43728</v>
      </c>
      <c r="Z432" s="41"/>
      <c r="AA432" s="41"/>
      <c r="AB432" s="41"/>
      <c r="AC432" s="41"/>
      <c r="AD432" s="41"/>
      <c r="AE432" s="41"/>
      <c r="AF432" s="41"/>
      <c r="AG432" s="41"/>
      <c r="AH432" s="185">
        <v>1</v>
      </c>
      <c r="AI432" s="41">
        <v>5789.6</v>
      </c>
      <c r="AJ432" s="41"/>
      <c r="AK432" s="45"/>
      <c r="AL432" s="48"/>
      <c r="AM432" s="41"/>
      <c r="AN432" s="41"/>
      <c r="AO432" s="45"/>
      <c r="AP432" s="48"/>
      <c r="AQ432" s="41"/>
      <c r="AR432" s="41"/>
      <c r="AS432" s="41"/>
      <c r="AT432" s="45"/>
      <c r="AU432" s="41"/>
      <c r="AV432" s="41"/>
      <c r="AW432" s="41"/>
      <c r="AX432" s="41"/>
      <c r="AY432" s="45"/>
      <c r="AZ432" s="41"/>
      <c r="BA432" s="41"/>
      <c r="BB432" s="41"/>
      <c r="BC432" s="41"/>
      <c r="BD432" s="41"/>
      <c r="BE432" s="45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5"/>
      <c r="BR432" s="41"/>
      <c r="BS432" s="151"/>
      <c r="BT432" s="41"/>
      <c r="BU432" s="41"/>
      <c r="BV432" s="41"/>
      <c r="BW432" s="41"/>
      <c r="BX432" s="41"/>
      <c r="BY432" s="41"/>
      <c r="BZ432" s="41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</row>
    <row r="433" spans="1:468" x14ac:dyDescent="0.25">
      <c r="A433" s="41">
        <v>1</v>
      </c>
      <c r="B433" s="41">
        <v>5</v>
      </c>
      <c r="C433" s="41"/>
      <c r="D433" s="185" t="s">
        <v>118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44" t="s">
        <v>292</v>
      </c>
      <c r="O433" s="41"/>
      <c r="P433" s="45"/>
      <c r="Q433" s="45"/>
      <c r="R433" s="45"/>
      <c r="S433" s="41" t="s">
        <v>1318</v>
      </c>
      <c r="T433" s="41"/>
      <c r="U433" s="45">
        <v>43734</v>
      </c>
      <c r="V433" s="41">
        <v>1</v>
      </c>
      <c r="W433" s="41"/>
      <c r="X433" s="47"/>
      <c r="Y433" s="45"/>
      <c r="Z433" s="41"/>
      <c r="AA433" s="41"/>
      <c r="AB433" s="41"/>
      <c r="AC433" s="41"/>
      <c r="AD433" s="41"/>
      <c r="AE433" s="41"/>
      <c r="AF433" s="41"/>
      <c r="AG433" s="41"/>
      <c r="AH433" s="185"/>
      <c r="AI433" s="41"/>
      <c r="AJ433" s="41"/>
      <c r="AK433" s="45"/>
      <c r="AL433" s="48"/>
      <c r="AM433" s="41"/>
      <c r="AN433" s="41"/>
      <c r="AO433" s="45"/>
      <c r="AP433" s="48"/>
      <c r="AQ433" s="41"/>
      <c r="AR433" s="41"/>
      <c r="AS433" s="41"/>
      <c r="AT433" s="45"/>
      <c r="AU433" s="41"/>
      <c r="AV433" s="41"/>
      <c r="AW433" s="41"/>
      <c r="AX433" s="41"/>
      <c r="AY433" s="45"/>
      <c r="AZ433" s="41"/>
      <c r="BA433" s="41"/>
      <c r="BB433" s="41"/>
      <c r="BC433" s="41"/>
      <c r="BD433" s="41"/>
      <c r="BE433" s="45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5"/>
      <c r="BR433" s="41"/>
      <c r="BS433" s="151"/>
      <c r="BT433" s="41"/>
      <c r="BU433" s="41"/>
      <c r="BV433" s="41"/>
      <c r="BW433" s="41"/>
      <c r="BX433" s="41"/>
      <c r="BY433" s="41"/>
      <c r="BZ433" s="41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</row>
    <row r="434" spans="1:468" x14ac:dyDescent="0.25">
      <c r="A434" s="41">
        <v>1</v>
      </c>
      <c r="B434" s="41">
        <v>5</v>
      </c>
      <c r="C434" s="41"/>
      <c r="D434" s="185" t="s">
        <v>118</v>
      </c>
      <c r="E434" s="41"/>
      <c r="F434" s="41"/>
      <c r="G434" s="41"/>
      <c r="H434" s="41"/>
      <c r="I434" s="41"/>
      <c r="J434" s="41"/>
      <c r="K434" s="41"/>
      <c r="L434" s="41"/>
      <c r="M434" s="41"/>
      <c r="N434" s="44" t="s">
        <v>915</v>
      </c>
      <c r="O434" s="41"/>
      <c r="P434" s="45"/>
      <c r="Q434" s="45"/>
      <c r="R434" s="45"/>
      <c r="S434" s="41" t="s">
        <v>1319</v>
      </c>
      <c r="T434" s="41"/>
      <c r="U434" s="45">
        <v>43734</v>
      </c>
      <c r="V434" s="41">
        <v>1</v>
      </c>
      <c r="W434" s="41"/>
      <c r="X434" s="47"/>
      <c r="Y434" s="45"/>
      <c r="Z434" s="41"/>
      <c r="AA434" s="41"/>
      <c r="AB434" s="41"/>
      <c r="AC434" s="41"/>
      <c r="AD434" s="41"/>
      <c r="AE434" s="41"/>
      <c r="AF434" s="41"/>
      <c r="AG434" s="41"/>
      <c r="AH434" s="185"/>
      <c r="AI434" s="41"/>
      <c r="AJ434" s="41"/>
      <c r="AK434" s="45"/>
      <c r="AL434" s="48"/>
      <c r="AM434" s="41"/>
      <c r="AN434" s="41"/>
      <c r="AO434" s="45"/>
      <c r="AP434" s="48"/>
      <c r="AQ434" s="41"/>
      <c r="AR434" s="41"/>
      <c r="AS434" s="41"/>
      <c r="AT434" s="45"/>
      <c r="AU434" s="41"/>
      <c r="AV434" s="41"/>
      <c r="AW434" s="41"/>
      <c r="AX434" s="41"/>
      <c r="AY434" s="45"/>
      <c r="AZ434" s="41"/>
      <c r="BA434" s="41"/>
      <c r="BB434" s="41"/>
      <c r="BC434" s="41"/>
      <c r="BD434" s="41"/>
      <c r="BE434" s="45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5"/>
      <c r="BR434" s="41"/>
      <c r="BS434" s="151"/>
      <c r="BT434" s="41"/>
      <c r="BU434" s="41"/>
      <c r="BV434" s="41"/>
      <c r="BW434" s="41"/>
      <c r="BX434" s="41"/>
      <c r="BY434" s="41"/>
      <c r="BZ434" s="41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</row>
    <row r="435" spans="1:468" x14ac:dyDescent="0.25">
      <c r="A435" s="41">
        <v>1</v>
      </c>
      <c r="B435" s="41">
        <v>4</v>
      </c>
      <c r="C435" s="41">
        <v>1</v>
      </c>
      <c r="D435" s="185" t="s">
        <v>113</v>
      </c>
      <c r="E435" s="41">
        <v>1</v>
      </c>
      <c r="F435" s="41"/>
      <c r="G435" s="41"/>
      <c r="H435" s="41"/>
      <c r="I435" s="41"/>
      <c r="J435" s="41"/>
      <c r="K435" s="41"/>
      <c r="L435" s="41"/>
      <c r="M435" s="41">
        <v>1</v>
      </c>
      <c r="N435" s="44" t="s">
        <v>115</v>
      </c>
      <c r="O435" s="41"/>
      <c r="P435" s="45"/>
      <c r="Q435" s="45"/>
      <c r="R435" s="45"/>
      <c r="S435" s="41" t="s">
        <v>557</v>
      </c>
      <c r="T435" s="41"/>
      <c r="U435" s="45">
        <v>43734</v>
      </c>
      <c r="V435" s="41">
        <v>1</v>
      </c>
      <c r="W435" s="41"/>
      <c r="X435" s="47" t="s">
        <v>1422</v>
      </c>
      <c r="Y435" s="45">
        <v>43734</v>
      </c>
      <c r="Z435" s="41"/>
      <c r="AA435" s="41"/>
      <c r="AB435" s="41"/>
      <c r="AC435" s="41"/>
      <c r="AD435" s="41"/>
      <c r="AE435" s="41"/>
      <c r="AF435" s="41"/>
      <c r="AG435" s="41"/>
      <c r="AH435" s="185">
        <v>1</v>
      </c>
      <c r="AI435" s="41">
        <v>1473.6</v>
      </c>
      <c r="AJ435" s="41"/>
      <c r="AK435" s="45"/>
      <c r="AL435" s="48"/>
      <c r="AM435" s="41"/>
      <c r="AN435" s="41"/>
      <c r="AO435" s="45"/>
      <c r="AP435" s="48"/>
      <c r="AQ435" s="41"/>
      <c r="AR435" s="41"/>
      <c r="AS435" s="41"/>
      <c r="AT435" s="45"/>
      <c r="AU435" s="41"/>
      <c r="AV435" s="41"/>
      <c r="AW435" s="41"/>
      <c r="AX435" s="41"/>
      <c r="AY435" s="45"/>
      <c r="AZ435" s="41"/>
      <c r="BA435" s="41"/>
      <c r="BB435" s="41"/>
      <c r="BC435" s="41"/>
      <c r="BD435" s="41"/>
      <c r="BE435" s="45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5"/>
      <c r="BR435" s="41"/>
      <c r="BS435" s="151"/>
      <c r="BT435" s="41"/>
      <c r="BU435" s="41"/>
      <c r="BV435" s="41"/>
      <c r="BW435" s="41"/>
      <c r="BX435" s="41"/>
      <c r="BY435" s="41"/>
      <c r="BZ435" s="41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</row>
    <row r="436" spans="1:468" x14ac:dyDescent="0.25">
      <c r="A436" s="41">
        <v>1</v>
      </c>
      <c r="B436" s="41">
        <v>5</v>
      </c>
      <c r="C436" s="41"/>
      <c r="D436" s="185" t="s">
        <v>112</v>
      </c>
      <c r="E436" s="41"/>
      <c r="F436" s="41"/>
      <c r="G436" s="41"/>
      <c r="H436" s="41"/>
      <c r="I436" s="41"/>
      <c r="J436" s="41"/>
      <c r="K436" s="41"/>
      <c r="L436" s="41"/>
      <c r="M436" s="41"/>
      <c r="N436" s="44" t="s">
        <v>121</v>
      </c>
      <c r="O436" s="41"/>
      <c r="P436" s="45"/>
      <c r="Q436" s="45"/>
      <c r="R436" s="45"/>
      <c r="S436" s="41" t="s">
        <v>1320</v>
      </c>
      <c r="T436" s="41"/>
      <c r="U436" s="45">
        <v>43734</v>
      </c>
      <c r="V436" s="41">
        <v>1</v>
      </c>
      <c r="W436" s="41"/>
      <c r="X436" s="47"/>
      <c r="Y436" s="45"/>
      <c r="Z436" s="41"/>
      <c r="AA436" s="41"/>
      <c r="AB436" s="41"/>
      <c r="AC436" s="41"/>
      <c r="AD436" s="41"/>
      <c r="AE436" s="41"/>
      <c r="AF436" s="41"/>
      <c r="AG436" s="41"/>
      <c r="AH436" s="185"/>
      <c r="AI436" s="41"/>
      <c r="AJ436" s="41"/>
      <c r="AK436" s="45"/>
      <c r="AL436" s="48"/>
      <c r="AM436" s="41"/>
      <c r="AN436" s="41"/>
      <c r="AO436" s="45"/>
      <c r="AP436" s="48"/>
      <c r="AQ436" s="41"/>
      <c r="AR436" s="41"/>
      <c r="AS436" s="41"/>
      <c r="AT436" s="45"/>
      <c r="AU436" s="41"/>
      <c r="AV436" s="41"/>
      <c r="AW436" s="41"/>
      <c r="AX436" s="41"/>
      <c r="AY436" s="45"/>
      <c r="AZ436" s="41"/>
      <c r="BA436" s="41"/>
      <c r="BB436" s="41"/>
      <c r="BC436" s="41"/>
      <c r="BD436" s="41"/>
      <c r="BE436" s="45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5"/>
      <c r="BR436" s="41"/>
      <c r="BS436" s="151"/>
      <c r="BT436" s="41"/>
      <c r="BU436" s="41"/>
      <c r="BV436" s="41"/>
      <c r="BW436" s="41"/>
      <c r="BX436" s="41"/>
      <c r="BY436" s="41"/>
      <c r="BZ436" s="41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</row>
    <row r="437" spans="1:468" x14ac:dyDescent="0.25">
      <c r="A437" s="41">
        <v>5</v>
      </c>
      <c r="B437" s="41">
        <v>5</v>
      </c>
      <c r="C437" s="41"/>
      <c r="D437" s="185" t="s">
        <v>442</v>
      </c>
      <c r="E437" s="41"/>
      <c r="F437" s="41"/>
      <c r="G437" s="41"/>
      <c r="H437" s="41"/>
      <c r="I437" s="41"/>
      <c r="J437" s="41"/>
      <c r="K437" s="41"/>
      <c r="L437" s="41"/>
      <c r="M437" s="41"/>
      <c r="N437" s="44" t="s">
        <v>226</v>
      </c>
      <c r="O437" s="41"/>
      <c r="P437" s="45"/>
      <c r="Q437" s="45"/>
      <c r="R437" s="45"/>
      <c r="S437" s="41" t="s">
        <v>1275</v>
      </c>
      <c r="T437" s="41"/>
      <c r="U437" s="45">
        <v>43734</v>
      </c>
      <c r="V437" s="41">
        <v>1</v>
      </c>
      <c r="W437" s="41"/>
      <c r="X437" s="47"/>
      <c r="Y437" s="45"/>
      <c r="Z437" s="41"/>
      <c r="AA437" s="41"/>
      <c r="AB437" s="41"/>
      <c r="AC437" s="41"/>
      <c r="AD437" s="41"/>
      <c r="AE437" s="41"/>
      <c r="AF437" s="41"/>
      <c r="AG437" s="41"/>
      <c r="AH437" s="185"/>
      <c r="AI437" s="41"/>
      <c r="AJ437" s="41"/>
      <c r="AK437" s="45"/>
      <c r="AL437" s="48"/>
      <c r="AM437" s="41"/>
      <c r="AN437" s="41"/>
      <c r="AO437" s="45"/>
      <c r="AP437" s="48"/>
      <c r="AQ437" s="41"/>
      <c r="AR437" s="41"/>
      <c r="AS437" s="41"/>
      <c r="AT437" s="45"/>
      <c r="AU437" s="41"/>
      <c r="AV437" s="41"/>
      <c r="AW437" s="41"/>
      <c r="AX437" s="41"/>
      <c r="AY437" s="45"/>
      <c r="AZ437" s="41"/>
      <c r="BA437" s="41"/>
      <c r="BB437" s="41"/>
      <c r="BC437" s="41"/>
      <c r="BD437" s="41"/>
      <c r="BE437" s="45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5"/>
      <c r="BR437" s="41"/>
      <c r="BS437" s="151"/>
      <c r="BT437" s="41"/>
      <c r="BU437" s="41"/>
      <c r="BV437" s="41"/>
      <c r="BW437" s="41"/>
      <c r="BX437" s="41"/>
      <c r="BY437" s="41"/>
      <c r="BZ437" s="41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</row>
    <row r="438" spans="1:468" x14ac:dyDescent="0.25">
      <c r="A438" s="41">
        <v>1</v>
      </c>
      <c r="B438" s="41">
        <v>4</v>
      </c>
      <c r="C438" s="41">
        <v>1</v>
      </c>
      <c r="D438" s="185" t="s">
        <v>113</v>
      </c>
      <c r="E438" s="41">
        <v>1</v>
      </c>
      <c r="F438" s="41"/>
      <c r="G438" s="41"/>
      <c r="H438" s="41"/>
      <c r="I438" s="41"/>
      <c r="J438" s="41"/>
      <c r="K438" s="41"/>
      <c r="L438" s="41"/>
      <c r="M438" s="41">
        <v>1</v>
      </c>
      <c r="N438" s="44" t="s">
        <v>116</v>
      </c>
      <c r="O438" s="41"/>
      <c r="P438" s="45"/>
      <c r="Q438" s="45"/>
      <c r="R438" s="45"/>
      <c r="S438" s="41" t="s">
        <v>1006</v>
      </c>
      <c r="T438" s="41"/>
      <c r="U438" s="45">
        <v>43734</v>
      </c>
      <c r="V438" s="41">
        <v>1</v>
      </c>
      <c r="W438" s="41"/>
      <c r="X438" s="47" t="s">
        <v>1423</v>
      </c>
      <c r="Y438" s="45">
        <v>43735</v>
      </c>
      <c r="Z438" s="41"/>
      <c r="AA438" s="41"/>
      <c r="AB438" s="41"/>
      <c r="AC438" s="41"/>
      <c r="AD438" s="41"/>
      <c r="AE438" s="41"/>
      <c r="AF438" s="41"/>
      <c r="AG438" s="41"/>
      <c r="AH438" s="185">
        <v>1</v>
      </c>
      <c r="AI438" s="41">
        <v>2214.3000000000002</v>
      </c>
      <c r="AJ438" s="41"/>
      <c r="AK438" s="45"/>
      <c r="AL438" s="48"/>
      <c r="AM438" s="41"/>
      <c r="AN438" s="41"/>
      <c r="AO438" s="45"/>
      <c r="AP438" s="48"/>
      <c r="AQ438" s="41"/>
      <c r="AR438" s="41"/>
      <c r="AS438" s="41"/>
      <c r="AT438" s="45"/>
      <c r="AU438" s="41"/>
      <c r="AV438" s="41"/>
      <c r="AW438" s="41"/>
      <c r="AX438" s="41"/>
      <c r="AY438" s="45"/>
      <c r="AZ438" s="41"/>
      <c r="BA438" s="41"/>
      <c r="BB438" s="41"/>
      <c r="BC438" s="41"/>
      <c r="BD438" s="41"/>
      <c r="BE438" s="45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5"/>
      <c r="BR438" s="41"/>
      <c r="BS438" s="151"/>
      <c r="BT438" s="41"/>
      <c r="BU438" s="41"/>
      <c r="BV438" s="41"/>
      <c r="BW438" s="41"/>
      <c r="BX438" s="41"/>
      <c r="BY438" s="41"/>
      <c r="BZ438" s="41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</row>
    <row r="439" spans="1:468" x14ac:dyDescent="0.25">
      <c r="A439" s="41">
        <v>1</v>
      </c>
      <c r="B439" s="41">
        <v>4</v>
      </c>
      <c r="C439" s="41">
        <v>1</v>
      </c>
      <c r="D439" s="185" t="s">
        <v>443</v>
      </c>
      <c r="E439" s="41">
        <v>1</v>
      </c>
      <c r="F439" s="41">
        <v>1</v>
      </c>
      <c r="G439" s="41"/>
      <c r="H439" s="41"/>
      <c r="I439" s="41"/>
      <c r="J439" s="41"/>
      <c r="K439" s="41"/>
      <c r="L439" s="41"/>
      <c r="M439" s="41">
        <v>1</v>
      </c>
      <c r="N439" s="44" t="s">
        <v>115</v>
      </c>
      <c r="O439" s="41"/>
      <c r="P439" s="45"/>
      <c r="Q439" s="45"/>
      <c r="R439" s="45"/>
      <c r="S439" s="41" t="s">
        <v>1321</v>
      </c>
      <c r="T439" s="41"/>
      <c r="U439" s="45">
        <v>43734</v>
      </c>
      <c r="V439" s="41">
        <v>1</v>
      </c>
      <c r="W439" s="41"/>
      <c r="X439" s="47" t="s">
        <v>1424</v>
      </c>
      <c r="Y439" s="45">
        <v>43735</v>
      </c>
      <c r="Z439" s="41">
        <v>5</v>
      </c>
      <c r="AA439" s="41">
        <v>2</v>
      </c>
      <c r="AB439" s="41"/>
      <c r="AC439" s="41"/>
      <c r="AD439" s="41"/>
      <c r="AE439" s="41"/>
      <c r="AF439" s="41"/>
      <c r="AG439" s="41"/>
      <c r="AH439" s="185"/>
      <c r="AI439" s="41">
        <v>589.29999999999995</v>
      </c>
      <c r="AJ439" s="41"/>
      <c r="AK439" s="45"/>
      <c r="AL439" s="48"/>
      <c r="AM439" s="41"/>
      <c r="AN439" s="41"/>
      <c r="AO439" s="45"/>
      <c r="AP439" s="48"/>
      <c r="AQ439" s="41"/>
      <c r="AR439" s="41">
        <v>1</v>
      </c>
      <c r="AS439" s="41" t="s">
        <v>1582</v>
      </c>
      <c r="AT439" s="45"/>
      <c r="AU439" s="41"/>
      <c r="AV439" s="41"/>
      <c r="AW439" s="41"/>
      <c r="AX439" s="41"/>
      <c r="AY439" s="45"/>
      <c r="AZ439" s="41"/>
      <c r="BA439" s="41"/>
      <c r="BB439" s="41"/>
      <c r="BC439" s="41"/>
      <c r="BD439" s="41"/>
      <c r="BE439" s="45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5"/>
      <c r="BR439" s="41"/>
      <c r="BS439" s="151"/>
      <c r="BT439" s="41"/>
      <c r="BU439" s="41"/>
      <c r="BV439" s="41"/>
      <c r="BW439" s="41"/>
      <c r="BX439" s="41"/>
      <c r="BY439" s="41"/>
      <c r="BZ439" s="41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</row>
    <row r="440" spans="1:468" x14ac:dyDescent="0.25">
      <c r="A440" s="41">
        <v>1</v>
      </c>
      <c r="B440" s="41">
        <v>5</v>
      </c>
      <c r="C440" s="41"/>
      <c r="D440" s="185" t="s">
        <v>112</v>
      </c>
      <c r="E440" s="41"/>
      <c r="F440" s="41"/>
      <c r="G440" s="41"/>
      <c r="H440" s="41"/>
      <c r="I440" s="41"/>
      <c r="J440" s="41"/>
      <c r="K440" s="41"/>
      <c r="L440" s="41"/>
      <c r="M440" s="41"/>
      <c r="N440" s="44" t="s">
        <v>292</v>
      </c>
      <c r="O440" s="41"/>
      <c r="P440" s="45"/>
      <c r="Q440" s="45"/>
      <c r="R440" s="45"/>
      <c r="S440" s="41" t="s">
        <v>788</v>
      </c>
      <c r="T440" s="41"/>
      <c r="U440" s="45">
        <v>43734</v>
      </c>
      <c r="V440" s="41">
        <v>1</v>
      </c>
      <c r="W440" s="41"/>
      <c r="X440" s="47"/>
      <c r="Y440" s="45"/>
      <c r="Z440" s="41"/>
      <c r="AA440" s="41"/>
      <c r="AB440" s="41"/>
      <c r="AC440" s="41"/>
      <c r="AD440" s="41"/>
      <c r="AE440" s="41"/>
      <c r="AF440" s="41"/>
      <c r="AG440" s="41"/>
      <c r="AH440" s="185"/>
      <c r="AI440" s="41"/>
      <c r="AJ440" s="41"/>
      <c r="AK440" s="45"/>
      <c r="AL440" s="48"/>
      <c r="AM440" s="41"/>
      <c r="AN440" s="41"/>
      <c r="AO440" s="45"/>
      <c r="AP440" s="48"/>
      <c r="AQ440" s="41"/>
      <c r="AR440" s="41"/>
      <c r="AS440" s="41"/>
      <c r="AT440" s="45"/>
      <c r="AU440" s="41"/>
      <c r="AV440" s="41"/>
      <c r="AW440" s="41"/>
      <c r="AX440" s="41"/>
      <c r="AY440" s="45"/>
      <c r="AZ440" s="41"/>
      <c r="BA440" s="41"/>
      <c r="BB440" s="41"/>
      <c r="BC440" s="41"/>
      <c r="BD440" s="41"/>
      <c r="BE440" s="45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5"/>
      <c r="BR440" s="41"/>
      <c r="BS440" s="151"/>
      <c r="BT440" s="41"/>
      <c r="BU440" s="41"/>
      <c r="BV440" s="41"/>
      <c r="BW440" s="41"/>
      <c r="BX440" s="41"/>
      <c r="BY440" s="41"/>
      <c r="BZ440" s="41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</row>
    <row r="441" spans="1:468" x14ac:dyDescent="0.25">
      <c r="A441" s="41">
        <v>1</v>
      </c>
      <c r="B441" s="41">
        <v>5</v>
      </c>
      <c r="C441" s="41"/>
      <c r="D441" s="185" t="s">
        <v>442</v>
      </c>
      <c r="E441" s="41"/>
      <c r="F441" s="41"/>
      <c r="G441" s="41"/>
      <c r="H441" s="41"/>
      <c r="I441" s="41"/>
      <c r="J441" s="41"/>
      <c r="K441" s="41"/>
      <c r="L441" s="41"/>
      <c r="M441" s="41"/>
      <c r="N441" s="44" t="s">
        <v>292</v>
      </c>
      <c r="O441" s="41"/>
      <c r="P441" s="45"/>
      <c r="Q441" s="45"/>
      <c r="R441" s="45"/>
      <c r="S441" s="41" t="s">
        <v>1282</v>
      </c>
      <c r="T441" s="41"/>
      <c r="U441" s="45">
        <v>43734</v>
      </c>
      <c r="V441" s="41">
        <v>1</v>
      </c>
      <c r="W441" s="41"/>
      <c r="X441" s="47"/>
      <c r="Y441" s="45"/>
      <c r="Z441" s="41"/>
      <c r="AA441" s="41"/>
      <c r="AB441" s="41"/>
      <c r="AC441" s="41"/>
      <c r="AD441" s="41"/>
      <c r="AE441" s="41"/>
      <c r="AF441" s="41"/>
      <c r="AG441" s="41"/>
      <c r="AH441" s="185"/>
      <c r="AI441" s="41"/>
      <c r="AJ441" s="41"/>
      <c r="AK441" s="45"/>
      <c r="AL441" s="48"/>
      <c r="AM441" s="41"/>
      <c r="AN441" s="41"/>
      <c r="AO441" s="45"/>
      <c r="AP441" s="48"/>
      <c r="AQ441" s="41"/>
      <c r="AR441" s="41"/>
      <c r="AS441" s="41"/>
      <c r="AT441" s="45"/>
      <c r="AU441" s="41"/>
      <c r="AV441" s="41"/>
      <c r="AW441" s="41"/>
      <c r="AX441" s="41"/>
      <c r="AY441" s="45"/>
      <c r="AZ441" s="41"/>
      <c r="BA441" s="41"/>
      <c r="BB441" s="41"/>
      <c r="BC441" s="41"/>
      <c r="BD441" s="41"/>
      <c r="BE441" s="45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5"/>
      <c r="BR441" s="41"/>
      <c r="BS441" s="151"/>
      <c r="BT441" s="41"/>
      <c r="BU441" s="41"/>
      <c r="BV441" s="41"/>
      <c r="BW441" s="41"/>
      <c r="BX441" s="41"/>
      <c r="BY441" s="41"/>
      <c r="BZ441" s="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</row>
    <row r="442" spans="1:468" x14ac:dyDescent="0.25">
      <c r="A442" s="41">
        <v>1</v>
      </c>
      <c r="B442" s="41">
        <v>4</v>
      </c>
      <c r="C442" s="41">
        <v>1</v>
      </c>
      <c r="D442" s="185" t="s">
        <v>248</v>
      </c>
      <c r="E442" s="41">
        <v>1</v>
      </c>
      <c r="F442" s="41"/>
      <c r="G442" s="41"/>
      <c r="H442" s="41"/>
      <c r="I442" s="41"/>
      <c r="J442" s="41"/>
      <c r="K442" s="41"/>
      <c r="L442" s="41"/>
      <c r="M442" s="41">
        <v>1</v>
      </c>
      <c r="N442" s="44" t="s">
        <v>115</v>
      </c>
      <c r="O442" s="41"/>
      <c r="P442" s="45"/>
      <c r="Q442" s="45"/>
      <c r="R442" s="45"/>
      <c r="S442" s="41" t="s">
        <v>1322</v>
      </c>
      <c r="T442" s="41"/>
      <c r="U442" s="45">
        <v>43734</v>
      </c>
      <c r="V442" s="41">
        <v>1</v>
      </c>
      <c r="W442" s="41"/>
      <c r="X442" s="47" t="s">
        <v>1425</v>
      </c>
      <c r="Y442" s="45">
        <v>43738</v>
      </c>
      <c r="Z442" s="41">
        <v>1</v>
      </c>
      <c r="AA442" s="41"/>
      <c r="AB442" s="41"/>
      <c r="AC442" s="41"/>
      <c r="AD442" s="41"/>
      <c r="AE442" s="41"/>
      <c r="AF442" s="41"/>
      <c r="AG442" s="41"/>
      <c r="AH442" s="185"/>
      <c r="AI442" s="41">
        <v>3869.3</v>
      </c>
      <c r="AJ442" s="41"/>
      <c r="AK442" s="45"/>
      <c r="AL442" s="48"/>
      <c r="AM442" s="41"/>
      <c r="AN442" s="41" t="s">
        <v>1583</v>
      </c>
      <c r="AO442" s="45">
        <v>43740</v>
      </c>
      <c r="AP442" s="197">
        <v>43800</v>
      </c>
      <c r="AQ442" s="130">
        <v>1</v>
      </c>
      <c r="AR442" s="130"/>
      <c r="AS442" s="130"/>
      <c r="AT442" s="45"/>
      <c r="AU442" s="41"/>
      <c r="AV442" s="41"/>
      <c r="AW442" s="41"/>
      <c r="AX442" s="41"/>
      <c r="AY442" s="45"/>
      <c r="AZ442" s="41"/>
      <c r="BA442" s="41"/>
      <c r="BB442" s="41"/>
      <c r="BC442" s="41"/>
      <c r="BD442" s="41"/>
      <c r="BE442" s="45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5"/>
      <c r="BR442" s="41"/>
      <c r="BS442" s="151"/>
      <c r="BT442" s="41"/>
      <c r="BU442" s="41"/>
      <c r="BV442" s="41"/>
      <c r="BW442" s="41"/>
      <c r="BX442" s="41"/>
      <c r="BY442" s="41"/>
      <c r="BZ442" s="41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</row>
    <row r="443" spans="1:468" x14ac:dyDescent="0.25">
      <c r="A443" s="41">
        <v>1</v>
      </c>
      <c r="B443" s="41">
        <v>5</v>
      </c>
      <c r="C443" s="41"/>
      <c r="D443" s="185" t="s">
        <v>442</v>
      </c>
      <c r="E443" s="41"/>
      <c r="F443" s="41"/>
      <c r="G443" s="41"/>
      <c r="H443" s="41"/>
      <c r="I443" s="41"/>
      <c r="J443" s="41"/>
      <c r="K443" s="41"/>
      <c r="L443" s="41"/>
      <c r="M443" s="41"/>
      <c r="N443" s="44" t="s">
        <v>124</v>
      </c>
      <c r="O443" s="41"/>
      <c r="P443" s="45"/>
      <c r="Q443" s="45"/>
      <c r="R443" s="45"/>
      <c r="S443" s="41" t="s">
        <v>1426</v>
      </c>
      <c r="T443" s="41"/>
      <c r="U443" s="45">
        <v>43741</v>
      </c>
      <c r="V443" s="41"/>
      <c r="W443" s="41">
        <v>1</v>
      </c>
      <c r="X443" s="47"/>
      <c r="Y443" s="45"/>
      <c r="Z443" s="41"/>
      <c r="AA443" s="41"/>
      <c r="AB443" s="41"/>
      <c r="AC443" s="41"/>
      <c r="AD443" s="41"/>
      <c r="AE443" s="41"/>
      <c r="AF443" s="41"/>
      <c r="AG443" s="41"/>
      <c r="AH443" s="185"/>
      <c r="AI443" s="41"/>
      <c r="AJ443" s="41"/>
      <c r="AK443" s="45"/>
      <c r="AL443" s="48"/>
      <c r="AM443" s="41"/>
      <c r="AN443" s="41"/>
      <c r="AO443" s="45"/>
      <c r="AP443" s="48"/>
      <c r="AQ443" s="41"/>
      <c r="AR443" s="41"/>
      <c r="AS443" s="41"/>
      <c r="AT443" s="45"/>
      <c r="AU443" s="41"/>
      <c r="AV443" s="41"/>
      <c r="AW443" s="41"/>
      <c r="AX443" s="41"/>
      <c r="AY443" s="45"/>
      <c r="AZ443" s="41"/>
      <c r="BA443" s="41"/>
      <c r="BB443" s="41"/>
      <c r="BC443" s="41"/>
      <c r="BD443" s="41"/>
      <c r="BE443" s="45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5"/>
      <c r="BR443" s="41"/>
      <c r="BS443" s="151"/>
      <c r="BT443" s="41"/>
      <c r="BU443" s="41"/>
      <c r="BV443" s="41"/>
      <c r="BW443" s="41"/>
      <c r="BX443" s="41"/>
      <c r="BY443" s="41"/>
      <c r="BZ443" s="41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</row>
    <row r="444" spans="1:468" x14ac:dyDescent="0.25">
      <c r="A444" s="41">
        <v>1</v>
      </c>
      <c r="B444" s="41">
        <v>4</v>
      </c>
      <c r="C444" s="41">
        <v>1</v>
      </c>
      <c r="D444" s="185" t="s">
        <v>113</v>
      </c>
      <c r="E444" s="41">
        <v>1</v>
      </c>
      <c r="F444" s="41"/>
      <c r="G444" s="41"/>
      <c r="H444" s="41"/>
      <c r="I444" s="41"/>
      <c r="J444" s="41"/>
      <c r="K444" s="41"/>
      <c r="L444" s="41"/>
      <c r="M444" s="41">
        <v>1</v>
      </c>
      <c r="N444" s="44" t="s">
        <v>171</v>
      </c>
      <c r="O444" s="41"/>
      <c r="P444" s="45"/>
      <c r="Q444" s="45"/>
      <c r="R444" s="45"/>
      <c r="S444" s="41" t="s">
        <v>954</v>
      </c>
      <c r="T444" s="41"/>
      <c r="U444" s="45">
        <v>43741</v>
      </c>
      <c r="V444" s="41">
        <v>1</v>
      </c>
      <c r="W444" s="41"/>
      <c r="X444" s="47" t="s">
        <v>1427</v>
      </c>
      <c r="Y444" s="45">
        <v>43739</v>
      </c>
      <c r="Z444" s="41"/>
      <c r="AA444" s="41"/>
      <c r="AB444" s="41"/>
      <c r="AC444" s="41"/>
      <c r="AD444" s="41"/>
      <c r="AE444" s="41"/>
      <c r="AF444" s="41"/>
      <c r="AG444" s="41"/>
      <c r="AH444" s="185">
        <v>1</v>
      </c>
      <c r="AI444" s="41">
        <v>489.6</v>
      </c>
      <c r="AJ444" s="41"/>
      <c r="AK444" s="45"/>
      <c r="AL444" s="48"/>
      <c r="AM444" s="41"/>
      <c r="AN444" s="41"/>
      <c r="AO444" s="45"/>
      <c r="AP444" s="48"/>
      <c r="AQ444" s="41"/>
      <c r="AR444" s="41"/>
      <c r="AS444" s="41"/>
      <c r="AT444" s="45"/>
      <c r="AU444" s="41"/>
      <c r="AV444" s="41"/>
      <c r="AW444" s="41"/>
      <c r="AX444" s="41"/>
      <c r="AY444" s="45"/>
      <c r="AZ444" s="41"/>
      <c r="BA444" s="41"/>
      <c r="BB444" s="41"/>
      <c r="BC444" s="41"/>
      <c r="BD444" s="41"/>
      <c r="BE444" s="45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5"/>
      <c r="BR444" s="41"/>
      <c r="BS444" s="151"/>
      <c r="BT444" s="41"/>
      <c r="BU444" s="41"/>
      <c r="BV444" s="41"/>
      <c r="BW444" s="41"/>
      <c r="BX444" s="41"/>
      <c r="BY444" s="41"/>
      <c r="BZ444" s="41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</row>
    <row r="445" spans="1:468" x14ac:dyDescent="0.25">
      <c r="A445" s="41">
        <v>1</v>
      </c>
      <c r="B445" s="41">
        <v>5</v>
      </c>
      <c r="C445" s="41"/>
      <c r="D445" s="185" t="s">
        <v>442</v>
      </c>
      <c r="E445" s="41"/>
      <c r="F445" s="41"/>
      <c r="G445" s="41"/>
      <c r="H445" s="41"/>
      <c r="I445" s="41"/>
      <c r="J445" s="41"/>
      <c r="K445" s="41"/>
      <c r="L445" s="41"/>
      <c r="M445" s="41"/>
      <c r="N445" s="44" t="s">
        <v>218</v>
      </c>
      <c r="O445" s="41"/>
      <c r="P445" s="45"/>
      <c r="Q445" s="45"/>
      <c r="R445" s="45"/>
      <c r="S445" s="41" t="s">
        <v>1029</v>
      </c>
      <c r="T445" s="41"/>
      <c r="U445" s="45">
        <v>43741</v>
      </c>
      <c r="V445" s="41"/>
      <c r="W445" s="41">
        <v>1</v>
      </c>
      <c r="X445" s="47"/>
      <c r="Y445" s="45"/>
      <c r="Z445" s="41"/>
      <c r="AA445" s="41"/>
      <c r="AB445" s="41"/>
      <c r="AC445" s="41"/>
      <c r="AD445" s="41"/>
      <c r="AE445" s="41"/>
      <c r="AF445" s="41"/>
      <c r="AG445" s="41"/>
      <c r="AH445" s="185"/>
      <c r="AI445" s="41"/>
      <c r="AJ445" s="41"/>
      <c r="AK445" s="45"/>
      <c r="AL445" s="48"/>
      <c r="AM445" s="41"/>
      <c r="AN445" s="41"/>
      <c r="AO445" s="45"/>
      <c r="AP445" s="48"/>
      <c r="AQ445" s="41"/>
      <c r="AR445" s="41"/>
      <c r="AS445" s="41"/>
      <c r="AT445" s="45"/>
      <c r="AU445" s="41"/>
      <c r="AV445" s="41"/>
      <c r="AW445" s="41"/>
      <c r="AX445" s="41"/>
      <c r="AY445" s="45"/>
      <c r="AZ445" s="41"/>
      <c r="BA445" s="41"/>
      <c r="BB445" s="41"/>
      <c r="BC445" s="41"/>
      <c r="BD445" s="41"/>
      <c r="BE445" s="45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5"/>
      <c r="BR445" s="41"/>
      <c r="BS445" s="151"/>
      <c r="BT445" s="41"/>
      <c r="BU445" s="41"/>
      <c r="BV445" s="41"/>
      <c r="BW445" s="41"/>
      <c r="BX445" s="41"/>
      <c r="BY445" s="41"/>
      <c r="BZ445" s="41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</row>
    <row r="446" spans="1:468" x14ac:dyDescent="0.25">
      <c r="A446" s="41">
        <v>1</v>
      </c>
      <c r="B446" s="41">
        <v>4</v>
      </c>
      <c r="C446" s="41">
        <v>1</v>
      </c>
      <c r="D446" s="185" t="s">
        <v>113</v>
      </c>
      <c r="E446" s="41">
        <v>1</v>
      </c>
      <c r="F446" s="41"/>
      <c r="G446" s="41"/>
      <c r="H446" s="41"/>
      <c r="I446" s="41"/>
      <c r="J446" s="41"/>
      <c r="K446" s="41"/>
      <c r="L446" s="41"/>
      <c r="M446" s="41">
        <v>1</v>
      </c>
      <c r="N446" s="44" t="s">
        <v>116</v>
      </c>
      <c r="O446" s="41"/>
      <c r="P446" s="45"/>
      <c r="Q446" s="45"/>
      <c r="R446" s="45"/>
      <c r="S446" s="41" t="s">
        <v>1428</v>
      </c>
      <c r="T446" s="41"/>
      <c r="U446" s="45">
        <v>43741</v>
      </c>
      <c r="V446" s="41">
        <v>1</v>
      </c>
      <c r="W446" s="41"/>
      <c r="X446" s="47" t="s">
        <v>1429</v>
      </c>
      <c r="Y446" s="45">
        <v>43735</v>
      </c>
      <c r="Z446" s="41"/>
      <c r="AA446" s="41"/>
      <c r="AB446" s="41"/>
      <c r="AC446" s="41"/>
      <c r="AD446" s="41"/>
      <c r="AE446" s="41"/>
      <c r="AF446" s="41"/>
      <c r="AG446" s="41"/>
      <c r="AH446" s="185">
        <v>1</v>
      </c>
      <c r="AI446" s="41">
        <v>1473.6</v>
      </c>
      <c r="AJ446" s="41"/>
      <c r="AK446" s="45"/>
      <c r="AL446" s="48"/>
      <c r="AM446" s="41"/>
      <c r="AN446" s="41"/>
      <c r="AO446" s="45"/>
      <c r="AP446" s="48"/>
      <c r="AQ446" s="41"/>
      <c r="AR446" s="41"/>
      <c r="AS446" s="41"/>
      <c r="AT446" s="45"/>
      <c r="AU446" s="41"/>
      <c r="AV446" s="41"/>
      <c r="AW446" s="41"/>
      <c r="AX446" s="41"/>
      <c r="AY446" s="45"/>
      <c r="AZ446" s="41"/>
      <c r="BA446" s="41"/>
      <c r="BB446" s="41"/>
      <c r="BC446" s="41"/>
      <c r="BD446" s="41"/>
      <c r="BE446" s="45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5"/>
      <c r="BR446" s="41"/>
      <c r="BS446" s="151"/>
      <c r="BT446" s="41"/>
      <c r="BU446" s="41"/>
      <c r="BV446" s="41"/>
      <c r="BW446" s="41"/>
      <c r="BX446" s="41"/>
      <c r="BY446" s="41"/>
      <c r="BZ446" s="41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</row>
    <row r="447" spans="1:468" x14ac:dyDescent="0.25">
      <c r="A447" s="41">
        <v>1</v>
      </c>
      <c r="B447" s="41">
        <v>5</v>
      </c>
      <c r="C447" s="41"/>
      <c r="D447" s="185" t="s">
        <v>118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44" t="s">
        <v>1430</v>
      </c>
      <c r="O447" s="41"/>
      <c r="P447" s="45"/>
      <c r="Q447" s="45"/>
      <c r="R447" s="45"/>
      <c r="S447" s="41" t="s">
        <v>1431</v>
      </c>
      <c r="T447" s="41"/>
      <c r="U447" s="45">
        <v>43741</v>
      </c>
      <c r="V447" s="41">
        <v>1</v>
      </c>
      <c r="W447" s="41"/>
      <c r="X447" s="47"/>
      <c r="Y447" s="45"/>
      <c r="Z447" s="41"/>
      <c r="AA447" s="41"/>
      <c r="AB447" s="41"/>
      <c r="AC447" s="41"/>
      <c r="AD447" s="41"/>
      <c r="AE447" s="41"/>
      <c r="AF447" s="41"/>
      <c r="AG447" s="41"/>
      <c r="AH447" s="185"/>
      <c r="AI447" s="41"/>
      <c r="AJ447" s="41"/>
      <c r="AK447" s="45"/>
      <c r="AL447" s="48"/>
      <c r="AM447" s="41"/>
      <c r="AN447" s="41"/>
      <c r="AO447" s="45"/>
      <c r="AP447" s="48"/>
      <c r="AQ447" s="41"/>
      <c r="AR447" s="41"/>
      <c r="AS447" s="41"/>
      <c r="AT447" s="45"/>
      <c r="AU447" s="41"/>
      <c r="AV447" s="41"/>
      <c r="AW447" s="41"/>
      <c r="AX447" s="41"/>
      <c r="AY447" s="45"/>
      <c r="AZ447" s="41"/>
      <c r="BA447" s="41"/>
      <c r="BB447" s="41"/>
      <c r="BC447" s="41"/>
      <c r="BD447" s="41"/>
      <c r="BE447" s="45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5"/>
      <c r="BR447" s="41"/>
      <c r="BS447" s="151"/>
      <c r="BT447" s="41"/>
      <c r="BU447" s="41"/>
      <c r="BV447" s="41"/>
      <c r="BW447" s="41"/>
      <c r="BX447" s="41"/>
      <c r="BY447" s="41"/>
      <c r="BZ447" s="41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</row>
    <row r="448" spans="1:468" x14ac:dyDescent="0.25">
      <c r="A448" s="41">
        <v>1</v>
      </c>
      <c r="B448" s="41">
        <v>4</v>
      </c>
      <c r="C448" s="41">
        <v>2</v>
      </c>
      <c r="D448" s="185" t="s">
        <v>123</v>
      </c>
      <c r="E448" s="41">
        <v>1</v>
      </c>
      <c r="F448" s="41"/>
      <c r="G448" s="41"/>
      <c r="H448" s="41"/>
      <c r="I448" s="41"/>
      <c r="J448" s="41"/>
      <c r="K448" s="41"/>
      <c r="L448" s="41"/>
      <c r="M448" s="41">
        <v>1</v>
      </c>
      <c r="N448" s="44" t="s">
        <v>1432</v>
      </c>
      <c r="O448" s="41"/>
      <c r="P448" s="45"/>
      <c r="Q448" s="45"/>
      <c r="R448" s="45"/>
      <c r="S448" s="41" t="s">
        <v>1433</v>
      </c>
      <c r="T448" s="41"/>
      <c r="U448" s="45">
        <v>43741</v>
      </c>
      <c r="V448" s="41">
        <v>1</v>
      </c>
      <c r="W448" s="41"/>
      <c r="X448" s="47" t="s">
        <v>1434</v>
      </c>
      <c r="Y448" s="45">
        <v>43740</v>
      </c>
      <c r="Z448" s="41">
        <v>2</v>
      </c>
      <c r="AA448" s="41"/>
      <c r="AB448" s="41"/>
      <c r="AC448" s="41"/>
      <c r="AD448" s="41"/>
      <c r="AE448" s="41"/>
      <c r="AF448" s="41"/>
      <c r="AG448" s="41"/>
      <c r="AH448" s="185"/>
      <c r="AI448" s="41">
        <v>2589.3000000000002</v>
      </c>
      <c r="AJ448" s="41"/>
      <c r="AK448" s="45"/>
      <c r="AL448" s="48"/>
      <c r="AM448" s="41"/>
      <c r="AN448" s="41"/>
      <c r="AO448" s="45"/>
      <c r="AP448" s="48"/>
      <c r="AQ448" s="41"/>
      <c r="AR448" s="41">
        <v>1</v>
      </c>
      <c r="AS448" s="41" t="s">
        <v>1584</v>
      </c>
      <c r="AT448" s="45"/>
      <c r="AU448" s="41"/>
      <c r="AV448" s="41"/>
      <c r="AW448" s="41"/>
      <c r="AX448" s="41"/>
      <c r="AY448" s="45"/>
      <c r="AZ448" s="41"/>
      <c r="BA448" s="41"/>
      <c r="BB448" s="41"/>
      <c r="BC448" s="41"/>
      <c r="BD448" s="41"/>
      <c r="BE448" s="45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5"/>
      <c r="BR448" s="41"/>
      <c r="BS448" s="151"/>
      <c r="BT448" s="41"/>
      <c r="BU448" s="41"/>
      <c r="BV448" s="41"/>
      <c r="BW448" s="41"/>
      <c r="BX448" s="41"/>
      <c r="BY448" s="41"/>
      <c r="BZ448" s="41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</row>
    <row r="449" spans="1:468" x14ac:dyDescent="0.25">
      <c r="A449" s="41">
        <v>1</v>
      </c>
      <c r="B449" s="41">
        <v>5</v>
      </c>
      <c r="C449" s="41"/>
      <c r="D449" s="185" t="s">
        <v>112</v>
      </c>
      <c r="E449" s="41"/>
      <c r="F449" s="41"/>
      <c r="G449" s="41"/>
      <c r="H449" s="41"/>
      <c r="I449" s="41"/>
      <c r="J449" s="41"/>
      <c r="K449" s="41"/>
      <c r="L449" s="41"/>
      <c r="M449" s="41"/>
      <c r="N449" s="44" t="s">
        <v>292</v>
      </c>
      <c r="O449" s="41"/>
      <c r="P449" s="45"/>
      <c r="Q449" s="45"/>
      <c r="R449" s="45"/>
      <c r="S449" s="41" t="s">
        <v>1435</v>
      </c>
      <c r="T449" s="41"/>
      <c r="U449" s="45">
        <v>43748</v>
      </c>
      <c r="V449" s="41">
        <v>1</v>
      </c>
      <c r="W449" s="41"/>
      <c r="X449" s="47"/>
      <c r="Y449" s="45"/>
      <c r="Z449" s="41"/>
      <c r="AA449" s="41"/>
      <c r="AB449" s="41"/>
      <c r="AC449" s="41"/>
      <c r="AD449" s="41"/>
      <c r="AE449" s="41"/>
      <c r="AF449" s="41"/>
      <c r="AG449" s="41"/>
      <c r="AH449" s="185"/>
      <c r="AI449" s="41"/>
      <c r="AJ449" s="41"/>
      <c r="AK449" s="45"/>
      <c r="AL449" s="48"/>
      <c r="AM449" s="41"/>
      <c r="AN449" s="41"/>
      <c r="AO449" s="45"/>
      <c r="AP449" s="48"/>
      <c r="AQ449" s="41"/>
      <c r="AR449" s="41"/>
      <c r="AS449" s="41"/>
      <c r="AT449" s="45"/>
      <c r="AU449" s="41"/>
      <c r="AV449" s="41"/>
      <c r="AW449" s="41"/>
      <c r="AX449" s="41"/>
      <c r="AY449" s="45"/>
      <c r="AZ449" s="41"/>
      <c r="BA449" s="41"/>
      <c r="BB449" s="41"/>
      <c r="BC449" s="41"/>
      <c r="BD449" s="41"/>
      <c r="BE449" s="45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5"/>
      <c r="BR449" s="41"/>
      <c r="BS449" s="151"/>
      <c r="BT449" s="41"/>
      <c r="BU449" s="41"/>
      <c r="BV449" s="41"/>
      <c r="BW449" s="41"/>
      <c r="BX449" s="41"/>
      <c r="BY449" s="41"/>
      <c r="BZ449" s="41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</row>
    <row r="450" spans="1:468" x14ac:dyDescent="0.25">
      <c r="A450" s="41">
        <v>1</v>
      </c>
      <c r="B450" s="41">
        <v>5</v>
      </c>
      <c r="C450" s="41"/>
      <c r="D450" s="185" t="s">
        <v>112</v>
      </c>
      <c r="E450" s="41"/>
      <c r="F450" s="41"/>
      <c r="G450" s="41"/>
      <c r="H450" s="41"/>
      <c r="I450" s="41"/>
      <c r="J450" s="41"/>
      <c r="K450" s="41"/>
      <c r="L450" s="41"/>
      <c r="M450" s="41"/>
      <c r="N450" s="44" t="s">
        <v>226</v>
      </c>
      <c r="O450" s="41"/>
      <c r="P450" s="45"/>
      <c r="Q450" s="45"/>
      <c r="R450" s="45"/>
      <c r="S450" s="41" t="s">
        <v>1436</v>
      </c>
      <c r="T450" s="41"/>
      <c r="U450" s="45">
        <v>43748</v>
      </c>
      <c r="V450" s="41">
        <v>1</v>
      </c>
      <c r="W450" s="41"/>
      <c r="X450" s="47"/>
      <c r="Y450" s="45"/>
      <c r="Z450" s="41"/>
      <c r="AA450" s="41"/>
      <c r="AB450" s="41"/>
      <c r="AC450" s="41"/>
      <c r="AD450" s="41"/>
      <c r="AE450" s="41"/>
      <c r="AF450" s="41"/>
      <c r="AG450" s="41"/>
      <c r="AH450" s="185"/>
      <c r="AI450" s="41"/>
      <c r="AJ450" s="41"/>
      <c r="AK450" s="45"/>
      <c r="AL450" s="48"/>
      <c r="AM450" s="41"/>
      <c r="AN450" s="41"/>
      <c r="AO450" s="45"/>
      <c r="AP450" s="48"/>
      <c r="AQ450" s="41"/>
      <c r="AR450" s="41"/>
      <c r="AS450" s="41"/>
      <c r="AT450" s="45"/>
      <c r="AU450" s="41"/>
      <c r="AV450" s="41"/>
      <c r="AW450" s="41"/>
      <c r="AX450" s="41"/>
      <c r="AY450" s="45"/>
      <c r="AZ450" s="41"/>
      <c r="BA450" s="41"/>
      <c r="BB450" s="41"/>
      <c r="BC450" s="41"/>
      <c r="BD450" s="41"/>
      <c r="BE450" s="45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5"/>
      <c r="BR450" s="41"/>
      <c r="BS450" s="151"/>
      <c r="BT450" s="41"/>
      <c r="BU450" s="41"/>
      <c r="BV450" s="41"/>
      <c r="BW450" s="41"/>
      <c r="BX450" s="41"/>
      <c r="BY450" s="41"/>
      <c r="BZ450" s="41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</row>
    <row r="451" spans="1:468" x14ac:dyDescent="0.25">
      <c r="A451" s="41">
        <v>1</v>
      </c>
      <c r="B451" s="41">
        <v>5</v>
      </c>
      <c r="C451" s="41"/>
      <c r="D451" s="185" t="s">
        <v>112</v>
      </c>
      <c r="E451" s="41"/>
      <c r="F451" s="41"/>
      <c r="G451" s="41"/>
      <c r="H451" s="41"/>
      <c r="I451" s="41"/>
      <c r="J451" s="41"/>
      <c r="K451" s="41"/>
      <c r="L451" s="41"/>
      <c r="M451" s="41"/>
      <c r="N451" s="44" t="s">
        <v>292</v>
      </c>
      <c r="O451" s="41"/>
      <c r="P451" s="45"/>
      <c r="Q451" s="45"/>
      <c r="R451" s="45"/>
      <c r="S451" s="41" t="s">
        <v>1437</v>
      </c>
      <c r="T451" s="41"/>
      <c r="U451" s="45">
        <v>43748</v>
      </c>
      <c r="V451" s="41">
        <v>1</v>
      </c>
      <c r="W451" s="41"/>
      <c r="X451" s="47"/>
      <c r="Y451" s="45"/>
      <c r="Z451" s="41"/>
      <c r="AA451" s="41"/>
      <c r="AB451" s="41"/>
      <c r="AC451" s="41"/>
      <c r="AD451" s="41"/>
      <c r="AE451" s="41"/>
      <c r="AF451" s="41"/>
      <c r="AG451" s="41"/>
      <c r="AH451" s="185"/>
      <c r="AI451" s="41"/>
      <c r="AJ451" s="41"/>
      <c r="AK451" s="45"/>
      <c r="AL451" s="48"/>
      <c r="AM451" s="41"/>
      <c r="AN451" s="41"/>
      <c r="AO451" s="45"/>
      <c r="AP451" s="48"/>
      <c r="AQ451" s="41"/>
      <c r="AR451" s="41"/>
      <c r="AS451" s="41"/>
      <c r="AT451" s="45"/>
      <c r="AU451" s="41"/>
      <c r="AV451" s="41"/>
      <c r="AW451" s="41"/>
      <c r="AX451" s="41"/>
      <c r="AY451" s="45"/>
      <c r="AZ451" s="41"/>
      <c r="BA451" s="41"/>
      <c r="BB451" s="41"/>
      <c r="BC451" s="41"/>
      <c r="BD451" s="41"/>
      <c r="BE451" s="45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5"/>
      <c r="BR451" s="41"/>
      <c r="BS451" s="151"/>
      <c r="BT451" s="41"/>
      <c r="BU451" s="41"/>
      <c r="BV451" s="41"/>
      <c r="BW451" s="41"/>
      <c r="BX451" s="41"/>
      <c r="BY451" s="41"/>
      <c r="BZ451" s="4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</row>
    <row r="452" spans="1:468" x14ac:dyDescent="0.25">
      <c r="A452" s="41">
        <v>1</v>
      </c>
      <c r="B452" s="41">
        <v>4</v>
      </c>
      <c r="C452" s="41">
        <v>1</v>
      </c>
      <c r="D452" s="185" t="s">
        <v>113</v>
      </c>
      <c r="E452" s="41">
        <v>1</v>
      </c>
      <c r="F452" s="41"/>
      <c r="G452" s="41"/>
      <c r="H452" s="41"/>
      <c r="I452" s="41"/>
      <c r="J452" s="41"/>
      <c r="K452" s="41"/>
      <c r="L452" s="41"/>
      <c r="M452" s="41">
        <v>1</v>
      </c>
      <c r="N452" s="44" t="s">
        <v>915</v>
      </c>
      <c r="O452" s="41"/>
      <c r="P452" s="45"/>
      <c r="Q452" s="45"/>
      <c r="R452" s="45"/>
      <c r="S452" s="41" t="s">
        <v>711</v>
      </c>
      <c r="T452" s="41"/>
      <c r="U452" s="45">
        <v>43748</v>
      </c>
      <c r="V452" s="41">
        <v>1</v>
      </c>
      <c r="W452" s="41"/>
      <c r="X452" s="47" t="s">
        <v>1438</v>
      </c>
      <c r="Y452" s="45">
        <v>43747</v>
      </c>
      <c r="Z452" s="41"/>
      <c r="AA452" s="41"/>
      <c r="AB452" s="41"/>
      <c r="AC452" s="41"/>
      <c r="AD452" s="41"/>
      <c r="AE452" s="41"/>
      <c r="AF452" s="41"/>
      <c r="AG452" s="41"/>
      <c r="AH452" s="185">
        <v>1</v>
      </c>
      <c r="AI452" s="41">
        <v>587.9</v>
      </c>
      <c r="AJ452" s="41"/>
      <c r="AK452" s="45"/>
      <c r="AL452" s="48"/>
      <c r="AM452" s="41"/>
      <c r="AN452" s="41"/>
      <c r="AO452" s="45"/>
      <c r="AP452" s="48"/>
      <c r="AQ452" s="41"/>
      <c r="AR452" s="41"/>
      <c r="AS452" s="41"/>
      <c r="AT452" s="45"/>
      <c r="AU452" s="41"/>
      <c r="AV452" s="41"/>
      <c r="AW452" s="41"/>
      <c r="AX452" s="41"/>
      <c r="AY452" s="45"/>
      <c r="AZ452" s="41"/>
      <c r="BA452" s="41"/>
      <c r="BB452" s="41"/>
      <c r="BC452" s="41"/>
      <c r="BD452" s="41"/>
      <c r="BE452" s="45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5"/>
      <c r="BR452" s="41"/>
      <c r="BS452" s="151"/>
      <c r="BT452" s="41"/>
      <c r="BU452" s="41"/>
      <c r="BV452" s="41"/>
      <c r="BW452" s="41"/>
      <c r="BX452" s="41"/>
      <c r="BY452" s="41"/>
      <c r="BZ452" s="41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</row>
    <row r="453" spans="1:468" x14ac:dyDescent="0.25">
      <c r="A453" s="41">
        <v>1</v>
      </c>
      <c r="B453" s="41">
        <v>4</v>
      </c>
      <c r="C453" s="41">
        <v>1</v>
      </c>
      <c r="D453" s="185" t="s">
        <v>113</v>
      </c>
      <c r="E453" s="41">
        <v>1</v>
      </c>
      <c r="F453" s="41"/>
      <c r="G453" s="41"/>
      <c r="H453" s="41"/>
      <c r="I453" s="41"/>
      <c r="J453" s="41"/>
      <c r="K453" s="41"/>
      <c r="L453" s="41"/>
      <c r="M453" s="41">
        <v>1</v>
      </c>
      <c r="N453" s="44" t="s">
        <v>292</v>
      </c>
      <c r="O453" s="41"/>
      <c r="P453" s="45"/>
      <c r="Q453" s="45"/>
      <c r="R453" s="45"/>
      <c r="S453" s="41" t="s">
        <v>1439</v>
      </c>
      <c r="T453" s="41"/>
      <c r="U453" s="45">
        <v>43748</v>
      </c>
      <c r="V453" s="41">
        <v>1</v>
      </c>
      <c r="W453" s="41"/>
      <c r="X453" s="47" t="s">
        <v>1440</v>
      </c>
      <c r="Y453" s="45">
        <v>43747</v>
      </c>
      <c r="Z453" s="41"/>
      <c r="AA453" s="41"/>
      <c r="AB453" s="41"/>
      <c r="AC453" s="41"/>
      <c r="AD453" s="41"/>
      <c r="AE453" s="41"/>
      <c r="AF453" s="41"/>
      <c r="AG453" s="41"/>
      <c r="AH453" s="185">
        <v>1</v>
      </c>
      <c r="AI453" s="41">
        <v>456.9</v>
      </c>
      <c r="AJ453" s="41"/>
      <c r="AK453" s="45"/>
      <c r="AL453" s="48"/>
      <c r="AM453" s="41"/>
      <c r="AN453" s="41"/>
      <c r="AO453" s="45"/>
      <c r="AP453" s="48"/>
      <c r="AQ453" s="41"/>
      <c r="AR453" s="41"/>
      <c r="AS453" s="41"/>
      <c r="AT453" s="45"/>
      <c r="AU453" s="41"/>
      <c r="AV453" s="41"/>
      <c r="AW453" s="41"/>
      <c r="AX453" s="41"/>
      <c r="AY453" s="45"/>
      <c r="AZ453" s="41"/>
      <c r="BA453" s="41"/>
      <c r="BB453" s="41"/>
      <c r="BC453" s="41"/>
      <c r="BD453" s="41"/>
      <c r="BE453" s="45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5"/>
      <c r="BR453" s="41"/>
      <c r="BS453" s="151"/>
      <c r="BT453" s="41"/>
      <c r="BU453" s="41"/>
      <c r="BV453" s="41"/>
      <c r="BW453" s="41"/>
      <c r="BX453" s="41"/>
      <c r="BY453" s="41"/>
      <c r="BZ453" s="41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</row>
    <row r="454" spans="1:468" x14ac:dyDescent="0.25">
      <c r="A454" s="41">
        <v>1</v>
      </c>
      <c r="B454" s="41">
        <v>4</v>
      </c>
      <c r="C454" s="41">
        <v>1</v>
      </c>
      <c r="D454" s="185" t="s">
        <v>113</v>
      </c>
      <c r="E454" s="41">
        <v>1</v>
      </c>
      <c r="F454" s="41"/>
      <c r="G454" s="41"/>
      <c r="H454" s="41"/>
      <c r="I454" s="41"/>
      <c r="J454" s="41"/>
      <c r="K454" s="41"/>
      <c r="L454" s="41"/>
      <c r="M454" s="41">
        <v>1</v>
      </c>
      <c r="N454" s="44" t="s">
        <v>171</v>
      </c>
      <c r="O454" s="41"/>
      <c r="P454" s="45"/>
      <c r="Q454" s="45"/>
      <c r="R454" s="45"/>
      <c r="S454" s="41" t="s">
        <v>1441</v>
      </c>
      <c r="T454" s="41"/>
      <c r="U454" s="45">
        <v>43755</v>
      </c>
      <c r="V454" s="41">
        <v>1</v>
      </c>
      <c r="W454" s="41"/>
      <c r="X454" s="47" t="s">
        <v>1442</v>
      </c>
      <c r="Y454" s="45">
        <v>43752</v>
      </c>
      <c r="Z454" s="41"/>
      <c r="AA454" s="41"/>
      <c r="AB454" s="41"/>
      <c r="AC454" s="41"/>
      <c r="AD454" s="41"/>
      <c r="AE454" s="41"/>
      <c r="AF454" s="41"/>
      <c r="AG454" s="41"/>
      <c r="AH454" s="185">
        <v>1</v>
      </c>
      <c r="AI454" s="41">
        <v>789.6</v>
      </c>
      <c r="AJ454" s="41"/>
      <c r="AK454" s="45"/>
      <c r="AL454" s="48"/>
      <c r="AM454" s="41"/>
      <c r="AN454" s="41"/>
      <c r="AO454" s="45"/>
      <c r="AP454" s="48"/>
      <c r="AQ454" s="41"/>
      <c r="AR454" s="41"/>
      <c r="AS454" s="41"/>
      <c r="AT454" s="45"/>
      <c r="AU454" s="41"/>
      <c r="AV454" s="41"/>
      <c r="AW454" s="41"/>
      <c r="AX454" s="41"/>
      <c r="AY454" s="45"/>
      <c r="AZ454" s="41"/>
      <c r="BA454" s="41"/>
      <c r="BB454" s="41"/>
      <c r="BC454" s="41"/>
      <c r="BD454" s="41"/>
      <c r="BE454" s="45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5"/>
      <c r="BR454" s="41"/>
      <c r="BS454" s="151"/>
      <c r="BT454" s="41"/>
      <c r="BU454" s="41"/>
      <c r="BV454" s="41"/>
      <c r="BW454" s="41"/>
      <c r="BX454" s="41"/>
      <c r="BY454" s="41"/>
      <c r="BZ454" s="41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</row>
    <row r="455" spans="1:468" x14ac:dyDescent="0.25">
      <c r="A455" s="41">
        <v>1</v>
      </c>
      <c r="B455" s="41">
        <v>5</v>
      </c>
      <c r="C455" s="41"/>
      <c r="D455" s="185" t="s">
        <v>118</v>
      </c>
      <c r="E455" s="41"/>
      <c r="F455" s="41"/>
      <c r="G455" s="41"/>
      <c r="H455" s="41"/>
      <c r="I455" s="41"/>
      <c r="J455" s="41"/>
      <c r="K455" s="41"/>
      <c r="L455" s="41"/>
      <c r="M455" s="41"/>
      <c r="N455" s="44" t="s">
        <v>306</v>
      </c>
      <c r="O455" s="41"/>
      <c r="P455" s="45"/>
      <c r="Q455" s="45"/>
      <c r="R455" s="45"/>
      <c r="S455" s="41" t="s">
        <v>1443</v>
      </c>
      <c r="T455" s="41"/>
      <c r="U455" s="45">
        <v>43755</v>
      </c>
      <c r="V455" s="41">
        <v>1</v>
      </c>
      <c r="W455" s="41"/>
      <c r="X455" s="47"/>
      <c r="Y455" s="45"/>
      <c r="Z455" s="41"/>
      <c r="AA455" s="41"/>
      <c r="AB455" s="41"/>
      <c r="AC455" s="41"/>
      <c r="AD455" s="41"/>
      <c r="AE455" s="41"/>
      <c r="AF455" s="41"/>
      <c r="AG455" s="41"/>
      <c r="AH455" s="185"/>
      <c r="AI455" s="41"/>
      <c r="AJ455" s="41"/>
      <c r="AK455" s="45"/>
      <c r="AL455" s="48"/>
      <c r="AM455" s="41"/>
      <c r="AN455" s="41"/>
      <c r="AO455" s="45"/>
      <c r="AP455" s="48"/>
      <c r="AQ455" s="41"/>
      <c r="AR455" s="41"/>
      <c r="AS455" s="41"/>
      <c r="AT455" s="45"/>
      <c r="AU455" s="41"/>
      <c r="AV455" s="41"/>
      <c r="AW455" s="41"/>
      <c r="AX455" s="41"/>
      <c r="AY455" s="45"/>
      <c r="AZ455" s="41"/>
      <c r="BA455" s="41"/>
      <c r="BB455" s="41"/>
      <c r="BC455" s="41"/>
      <c r="BD455" s="41"/>
      <c r="BE455" s="45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5"/>
      <c r="BR455" s="41"/>
      <c r="BS455" s="151"/>
      <c r="BT455" s="41"/>
      <c r="BU455" s="41"/>
      <c r="BV455" s="41"/>
      <c r="BW455" s="41"/>
      <c r="BX455" s="41"/>
      <c r="BY455" s="41"/>
      <c r="BZ455" s="41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</row>
    <row r="456" spans="1:468" x14ac:dyDescent="0.25">
      <c r="A456" s="41">
        <v>1</v>
      </c>
      <c r="B456" s="41">
        <v>4</v>
      </c>
      <c r="C456" s="41">
        <v>1</v>
      </c>
      <c r="D456" s="185" t="s">
        <v>113</v>
      </c>
      <c r="E456" s="41">
        <v>1</v>
      </c>
      <c r="F456" s="41"/>
      <c r="G456" s="41"/>
      <c r="H456" s="41"/>
      <c r="I456" s="41"/>
      <c r="J456" s="41"/>
      <c r="K456" s="41"/>
      <c r="L456" s="41"/>
      <c r="M456" s="41">
        <v>1</v>
      </c>
      <c r="N456" s="44" t="s">
        <v>292</v>
      </c>
      <c r="O456" s="41"/>
      <c r="P456" s="45"/>
      <c r="Q456" s="45"/>
      <c r="R456" s="45"/>
      <c r="S456" s="41" t="s">
        <v>1444</v>
      </c>
      <c r="T456" s="41"/>
      <c r="U456" s="45">
        <v>43755</v>
      </c>
      <c r="V456" s="41">
        <v>1</v>
      </c>
      <c r="W456" s="41"/>
      <c r="X456" s="47" t="s">
        <v>1445</v>
      </c>
      <c r="Y456" s="45">
        <v>43753</v>
      </c>
      <c r="Z456" s="41"/>
      <c r="AA456" s="41"/>
      <c r="AB456" s="41"/>
      <c r="AC456" s="41"/>
      <c r="AD456" s="41"/>
      <c r="AE456" s="41"/>
      <c r="AF456" s="41"/>
      <c r="AG456" s="41"/>
      <c r="AH456" s="185">
        <v>1</v>
      </c>
      <c r="AI456" s="41">
        <v>358.3</v>
      </c>
      <c r="AJ456" s="41"/>
      <c r="AK456" s="45"/>
      <c r="AL456" s="48"/>
      <c r="AM456" s="41"/>
      <c r="AN456" s="41"/>
      <c r="AO456" s="45"/>
      <c r="AP456" s="48"/>
      <c r="AQ456" s="41"/>
      <c r="AR456" s="41"/>
      <c r="AS456" s="41"/>
      <c r="AT456" s="45"/>
      <c r="AU456" s="41"/>
      <c r="AV456" s="41"/>
      <c r="AW456" s="41"/>
      <c r="AX456" s="41"/>
      <c r="AY456" s="45"/>
      <c r="AZ456" s="41"/>
      <c r="BA456" s="41"/>
      <c r="BB456" s="41"/>
      <c r="BC456" s="41"/>
      <c r="BD456" s="41"/>
      <c r="BE456" s="45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5"/>
      <c r="BR456" s="41"/>
      <c r="BS456" s="151"/>
      <c r="BT456" s="41"/>
      <c r="BU456" s="41"/>
      <c r="BV456" s="41"/>
      <c r="BW456" s="41"/>
      <c r="BX456" s="41"/>
      <c r="BY456" s="41"/>
      <c r="BZ456" s="41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</row>
    <row r="457" spans="1:468" x14ac:dyDescent="0.25">
      <c r="A457" s="41">
        <v>1</v>
      </c>
      <c r="B457" s="41">
        <v>5</v>
      </c>
      <c r="C457" s="41"/>
      <c r="D457" s="185" t="s">
        <v>442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44" t="s">
        <v>581</v>
      </c>
      <c r="O457" s="41"/>
      <c r="P457" s="45"/>
      <c r="Q457" s="45"/>
      <c r="R457" s="45"/>
      <c r="S457" s="41" t="s">
        <v>1446</v>
      </c>
      <c r="T457" s="41"/>
      <c r="U457" s="45">
        <v>43755</v>
      </c>
      <c r="V457" s="41"/>
      <c r="W457" s="41">
        <v>1</v>
      </c>
      <c r="X457" s="47"/>
      <c r="Y457" s="45"/>
      <c r="Z457" s="41"/>
      <c r="AA457" s="41"/>
      <c r="AB457" s="41"/>
      <c r="AC457" s="41"/>
      <c r="AD457" s="41"/>
      <c r="AE457" s="41"/>
      <c r="AF457" s="41"/>
      <c r="AG457" s="41"/>
      <c r="AH457" s="185"/>
      <c r="AI457" s="41"/>
      <c r="AJ457" s="41"/>
      <c r="AK457" s="45"/>
      <c r="AL457" s="48"/>
      <c r="AM457" s="41"/>
      <c r="AN457" s="41"/>
      <c r="AO457" s="45"/>
      <c r="AP457" s="48"/>
      <c r="AQ457" s="41"/>
      <c r="AR457" s="41"/>
      <c r="AS457" s="41"/>
      <c r="AT457" s="45"/>
      <c r="AU457" s="41"/>
      <c r="AV457" s="41"/>
      <c r="AW457" s="41"/>
      <c r="AX457" s="41"/>
      <c r="AY457" s="45"/>
      <c r="AZ457" s="41"/>
      <c r="BA457" s="41"/>
      <c r="BB457" s="41"/>
      <c r="BC457" s="41"/>
      <c r="BD457" s="41"/>
      <c r="BE457" s="45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5"/>
      <c r="BR457" s="41"/>
      <c r="BS457" s="151"/>
      <c r="BT457" s="41"/>
      <c r="BU457" s="41"/>
      <c r="BV457" s="41"/>
      <c r="BW457" s="41"/>
      <c r="BX457" s="41"/>
      <c r="BY457" s="41"/>
      <c r="BZ457" s="41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</row>
    <row r="458" spans="1:468" x14ac:dyDescent="0.25">
      <c r="A458" s="41">
        <v>1</v>
      </c>
      <c r="B458" s="41">
        <v>5</v>
      </c>
      <c r="C458" s="41"/>
      <c r="D458" s="185" t="s">
        <v>442</v>
      </c>
      <c r="E458" s="41"/>
      <c r="F458" s="41"/>
      <c r="G458" s="41"/>
      <c r="H458" s="41"/>
      <c r="I458" s="41"/>
      <c r="J458" s="41"/>
      <c r="K458" s="41"/>
      <c r="L458" s="41"/>
      <c r="M458" s="41"/>
      <c r="N458" s="44" t="s">
        <v>292</v>
      </c>
      <c r="O458" s="41"/>
      <c r="P458" s="45"/>
      <c r="Q458" s="45"/>
      <c r="R458" s="45"/>
      <c r="S458" s="41" t="s">
        <v>1285</v>
      </c>
      <c r="T458" s="41"/>
      <c r="U458" s="45">
        <v>43755</v>
      </c>
      <c r="V458" s="41"/>
      <c r="W458" s="41">
        <v>1</v>
      </c>
      <c r="X458" s="47"/>
      <c r="Y458" s="45"/>
      <c r="Z458" s="41"/>
      <c r="AA458" s="41"/>
      <c r="AB458" s="41"/>
      <c r="AC458" s="41"/>
      <c r="AD458" s="41"/>
      <c r="AE458" s="41"/>
      <c r="AF458" s="41"/>
      <c r="AG458" s="41"/>
      <c r="AH458" s="185"/>
      <c r="AI458" s="41"/>
      <c r="AJ458" s="41"/>
      <c r="AK458" s="45"/>
      <c r="AL458" s="48"/>
      <c r="AM458" s="41"/>
      <c r="AN458" s="41"/>
      <c r="AO458" s="45"/>
      <c r="AP458" s="48"/>
      <c r="AQ458" s="41"/>
      <c r="AR458" s="41"/>
      <c r="AS458" s="41"/>
      <c r="AT458" s="45"/>
      <c r="AU458" s="41"/>
      <c r="AV458" s="41"/>
      <c r="AW458" s="41"/>
      <c r="AX458" s="41"/>
      <c r="AY458" s="45"/>
      <c r="AZ458" s="41"/>
      <c r="BA458" s="41"/>
      <c r="BB458" s="41"/>
      <c r="BC458" s="41"/>
      <c r="BD458" s="41"/>
      <c r="BE458" s="45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5"/>
      <c r="BR458" s="41"/>
      <c r="BS458" s="151"/>
      <c r="BT458" s="41"/>
      <c r="BU458" s="41"/>
      <c r="BV458" s="41"/>
      <c r="BW458" s="41"/>
      <c r="BX458" s="41"/>
      <c r="BY458" s="41"/>
      <c r="BZ458" s="41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</row>
    <row r="459" spans="1:468" x14ac:dyDescent="0.25">
      <c r="A459" s="41">
        <v>1</v>
      </c>
      <c r="B459" s="41">
        <v>5</v>
      </c>
      <c r="C459" s="41"/>
      <c r="D459" s="185" t="s">
        <v>118</v>
      </c>
      <c r="E459" s="41"/>
      <c r="F459" s="41"/>
      <c r="G459" s="41"/>
      <c r="H459" s="41"/>
      <c r="I459" s="41"/>
      <c r="J459" s="41"/>
      <c r="K459" s="41"/>
      <c r="L459" s="41"/>
      <c r="M459" s="41"/>
      <c r="N459" s="44" t="s">
        <v>1432</v>
      </c>
      <c r="O459" s="41"/>
      <c r="P459" s="45"/>
      <c r="Q459" s="45"/>
      <c r="R459" s="45"/>
      <c r="S459" s="41" t="s">
        <v>1447</v>
      </c>
      <c r="T459" s="41"/>
      <c r="U459" s="45">
        <v>43755</v>
      </c>
      <c r="V459" s="41">
        <v>1</v>
      </c>
      <c r="W459" s="41"/>
      <c r="X459" s="47"/>
      <c r="Y459" s="45"/>
      <c r="Z459" s="41"/>
      <c r="AA459" s="41"/>
      <c r="AB459" s="41"/>
      <c r="AC459" s="41"/>
      <c r="AD459" s="41"/>
      <c r="AE459" s="41"/>
      <c r="AF459" s="41"/>
      <c r="AG459" s="41"/>
      <c r="AH459" s="185"/>
      <c r="AI459" s="41"/>
      <c r="AJ459" s="41"/>
      <c r="AK459" s="45"/>
      <c r="AL459" s="48"/>
      <c r="AM459" s="41"/>
      <c r="AN459" s="41"/>
      <c r="AO459" s="45"/>
      <c r="AP459" s="48"/>
      <c r="AQ459" s="41"/>
      <c r="AR459" s="41"/>
      <c r="AS459" s="41"/>
      <c r="AT459" s="45"/>
      <c r="AU459" s="41"/>
      <c r="AV459" s="41"/>
      <c r="AW459" s="41"/>
      <c r="AX459" s="41"/>
      <c r="AY459" s="45"/>
      <c r="AZ459" s="41"/>
      <c r="BA459" s="41"/>
      <c r="BB459" s="41"/>
      <c r="BC459" s="41"/>
      <c r="BD459" s="41"/>
      <c r="BE459" s="45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5"/>
      <c r="BR459" s="41"/>
      <c r="BS459" s="151"/>
      <c r="BT459" s="41"/>
      <c r="BU459" s="41"/>
      <c r="BV459" s="41"/>
      <c r="BW459" s="41"/>
      <c r="BX459" s="41"/>
      <c r="BY459" s="41"/>
      <c r="BZ459" s="41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</row>
    <row r="460" spans="1:468" x14ac:dyDescent="0.25">
      <c r="A460" s="41">
        <v>1</v>
      </c>
      <c r="B460" s="41">
        <v>5</v>
      </c>
      <c r="C460" s="41"/>
      <c r="D460" s="185" t="s">
        <v>118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44" t="s">
        <v>1448</v>
      </c>
      <c r="O460" s="41"/>
      <c r="P460" s="45"/>
      <c r="Q460" s="45"/>
      <c r="R460" s="45"/>
      <c r="S460" s="41" t="s">
        <v>704</v>
      </c>
      <c r="T460" s="41"/>
      <c r="U460" s="45">
        <v>43762</v>
      </c>
      <c r="V460" s="41">
        <v>1</v>
      </c>
      <c r="W460" s="41"/>
      <c r="X460" s="47"/>
      <c r="Y460" s="45"/>
      <c r="Z460" s="41"/>
      <c r="AA460" s="41"/>
      <c r="AB460" s="41"/>
      <c r="AC460" s="41"/>
      <c r="AD460" s="41"/>
      <c r="AE460" s="41"/>
      <c r="AF460" s="41"/>
      <c r="AG460" s="41"/>
      <c r="AH460" s="185"/>
      <c r="AI460" s="41"/>
      <c r="AJ460" s="41"/>
      <c r="AK460" s="45"/>
      <c r="AL460" s="48"/>
      <c r="AM460" s="41"/>
      <c r="AN460" s="41"/>
      <c r="AO460" s="45"/>
      <c r="AP460" s="48"/>
      <c r="AQ460" s="41"/>
      <c r="AR460" s="41"/>
      <c r="AS460" s="41"/>
      <c r="AT460" s="45"/>
      <c r="AU460" s="41"/>
      <c r="AV460" s="41"/>
      <c r="AW460" s="41"/>
      <c r="AX460" s="41"/>
      <c r="AY460" s="45"/>
      <c r="AZ460" s="41"/>
      <c r="BA460" s="41"/>
      <c r="BB460" s="41"/>
      <c r="BC460" s="41"/>
      <c r="BD460" s="41"/>
      <c r="BE460" s="45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5"/>
      <c r="BR460" s="41"/>
      <c r="BS460" s="151"/>
      <c r="BT460" s="41"/>
      <c r="BU460" s="41"/>
      <c r="BV460" s="41"/>
      <c r="BW460" s="41"/>
      <c r="BX460" s="41"/>
      <c r="BY460" s="41"/>
      <c r="BZ460" s="41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</row>
    <row r="461" spans="1:468" x14ac:dyDescent="0.25">
      <c r="A461" s="41">
        <v>1</v>
      </c>
      <c r="B461" s="41">
        <v>4</v>
      </c>
      <c r="C461" s="41">
        <v>1</v>
      </c>
      <c r="D461" s="185" t="s">
        <v>113</v>
      </c>
      <c r="E461" s="41">
        <v>1</v>
      </c>
      <c r="F461" s="41">
        <v>1</v>
      </c>
      <c r="G461" s="41"/>
      <c r="H461" s="41"/>
      <c r="I461" s="41"/>
      <c r="J461" s="41"/>
      <c r="K461" s="41"/>
      <c r="L461" s="41"/>
      <c r="M461" s="41">
        <v>1</v>
      </c>
      <c r="N461" s="44" t="s">
        <v>115</v>
      </c>
      <c r="O461" s="41"/>
      <c r="P461" s="45"/>
      <c r="Q461" s="45"/>
      <c r="R461" s="45"/>
      <c r="S461" s="41" t="s">
        <v>1449</v>
      </c>
      <c r="T461" s="41"/>
      <c r="U461" s="45">
        <v>43762</v>
      </c>
      <c r="V461" s="41">
        <v>1</v>
      </c>
      <c r="W461" s="41"/>
      <c r="X461" s="47" t="s">
        <v>1450</v>
      </c>
      <c r="Y461" s="45">
        <v>43756</v>
      </c>
      <c r="Z461" s="41"/>
      <c r="AA461" s="41"/>
      <c r="AB461" s="41"/>
      <c r="AC461" s="41"/>
      <c r="AD461" s="41"/>
      <c r="AE461" s="41"/>
      <c r="AF461" s="41"/>
      <c r="AG461" s="41"/>
      <c r="AH461" s="185">
        <v>1</v>
      </c>
      <c r="AI461" s="41">
        <v>863.9</v>
      </c>
      <c r="AJ461" s="41"/>
      <c r="AK461" s="45"/>
      <c r="AL461" s="48"/>
      <c r="AM461" s="41"/>
      <c r="AN461" s="41"/>
      <c r="AO461" s="45"/>
      <c r="AP461" s="48"/>
      <c r="AQ461" s="41"/>
      <c r="AR461" s="41"/>
      <c r="AS461" s="41"/>
      <c r="AT461" s="45"/>
      <c r="AU461" s="41"/>
      <c r="AV461" s="41"/>
      <c r="AW461" s="41"/>
      <c r="AX461" s="41"/>
      <c r="AY461" s="45"/>
      <c r="AZ461" s="41"/>
      <c r="BA461" s="41"/>
      <c r="BB461" s="41"/>
      <c r="BC461" s="41"/>
      <c r="BD461" s="41"/>
      <c r="BE461" s="45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5"/>
      <c r="BR461" s="41"/>
      <c r="BS461" s="151"/>
      <c r="BT461" s="41"/>
      <c r="BU461" s="41"/>
      <c r="BV461" s="41"/>
      <c r="BW461" s="41"/>
      <c r="BX461" s="41"/>
      <c r="BY461" s="41"/>
      <c r="BZ461" s="4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</row>
    <row r="462" spans="1:468" x14ac:dyDescent="0.25">
      <c r="A462" s="41">
        <v>1</v>
      </c>
      <c r="B462" s="41">
        <v>4</v>
      </c>
      <c r="C462" s="41">
        <v>1</v>
      </c>
      <c r="D462" s="64" t="s">
        <v>113</v>
      </c>
      <c r="E462" s="44">
        <v>1</v>
      </c>
      <c r="F462" s="44"/>
      <c r="G462" s="44"/>
      <c r="H462" s="44"/>
      <c r="I462" s="44"/>
      <c r="J462" s="44"/>
      <c r="K462" s="44"/>
      <c r="L462" s="44"/>
      <c r="M462" s="44">
        <v>1</v>
      </c>
      <c r="N462" s="44" t="s">
        <v>115</v>
      </c>
      <c r="O462" s="44"/>
      <c r="P462" s="90"/>
      <c r="Q462" s="90"/>
      <c r="R462" s="90"/>
      <c r="S462" s="44" t="s">
        <v>1451</v>
      </c>
      <c r="T462" s="41"/>
      <c r="U462" s="45">
        <v>43762</v>
      </c>
      <c r="V462" s="41">
        <v>1</v>
      </c>
      <c r="W462" s="41"/>
      <c r="X462" s="47" t="s">
        <v>1452</v>
      </c>
      <c r="Y462" s="45">
        <v>43756</v>
      </c>
      <c r="Z462" s="41"/>
      <c r="AA462" s="41"/>
      <c r="AB462" s="41"/>
      <c r="AC462" s="41"/>
      <c r="AD462" s="41"/>
      <c r="AE462" s="41"/>
      <c r="AF462" s="41"/>
      <c r="AG462" s="41"/>
      <c r="AH462" s="185">
        <v>1</v>
      </c>
      <c r="AI462" s="41">
        <v>3547.9</v>
      </c>
      <c r="AJ462" s="41"/>
      <c r="AK462" s="45"/>
      <c r="AL462" s="48"/>
      <c r="AM462" s="41"/>
      <c r="AN462" s="41"/>
      <c r="AO462" s="45"/>
      <c r="AP462" s="48"/>
      <c r="AQ462" s="41"/>
      <c r="AR462" s="41"/>
      <c r="AS462" s="41"/>
      <c r="AT462" s="45"/>
      <c r="AU462" s="41"/>
      <c r="AV462" s="41"/>
      <c r="AW462" s="41"/>
      <c r="AX462" s="41"/>
      <c r="AY462" s="45"/>
      <c r="AZ462" s="41"/>
      <c r="BA462" s="41"/>
      <c r="BB462" s="41"/>
      <c r="BC462" s="41"/>
      <c r="BD462" s="41"/>
      <c r="BE462" s="45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5"/>
      <c r="BR462" s="41"/>
      <c r="BS462" s="151"/>
      <c r="BT462" s="41"/>
      <c r="BU462" s="41"/>
      <c r="BV462" s="41"/>
      <c r="BW462" s="41"/>
      <c r="BX462" s="41"/>
      <c r="BY462" s="41"/>
      <c r="BZ462" s="41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</row>
    <row r="463" spans="1:468" x14ac:dyDescent="0.25">
      <c r="A463" s="41">
        <v>1</v>
      </c>
      <c r="B463" s="41">
        <v>4</v>
      </c>
      <c r="C463" s="41">
        <v>1</v>
      </c>
      <c r="D463" s="64" t="s">
        <v>248</v>
      </c>
      <c r="E463" s="44">
        <v>1</v>
      </c>
      <c r="F463" s="44"/>
      <c r="G463" s="44"/>
      <c r="H463" s="44"/>
      <c r="I463" s="44"/>
      <c r="J463" s="44"/>
      <c r="K463" s="44"/>
      <c r="L463" s="44"/>
      <c r="M463" s="44">
        <v>1</v>
      </c>
      <c r="N463" s="44" t="s">
        <v>292</v>
      </c>
      <c r="O463" s="44"/>
      <c r="P463" s="90"/>
      <c r="Q463" s="90"/>
      <c r="R463" s="90"/>
      <c r="S463" s="44" t="s">
        <v>1453</v>
      </c>
      <c r="T463" s="41"/>
      <c r="U463" s="45">
        <v>43762</v>
      </c>
      <c r="V463" s="41">
        <v>1</v>
      </c>
      <c r="W463" s="41"/>
      <c r="X463" s="47" t="s">
        <v>1454</v>
      </c>
      <c r="Y463" s="45">
        <v>43761</v>
      </c>
      <c r="Z463" s="41">
        <v>1</v>
      </c>
      <c r="AA463" s="41"/>
      <c r="AB463" s="41"/>
      <c r="AC463" s="41"/>
      <c r="AD463" s="41"/>
      <c r="AE463" s="41"/>
      <c r="AF463" s="41"/>
      <c r="AG463" s="41"/>
      <c r="AH463" s="185"/>
      <c r="AI463" s="41">
        <v>3615.1</v>
      </c>
      <c r="AJ463" s="41"/>
      <c r="AK463" s="45"/>
      <c r="AL463" s="48"/>
      <c r="AM463" s="41"/>
      <c r="AN463" s="41" t="s">
        <v>1585</v>
      </c>
      <c r="AO463" s="45">
        <v>43770</v>
      </c>
      <c r="AP463" s="197">
        <v>43839</v>
      </c>
      <c r="AQ463" s="130"/>
      <c r="AR463" s="130"/>
      <c r="AS463" s="130"/>
      <c r="AT463" s="45"/>
      <c r="AU463" s="41"/>
      <c r="AV463" s="41"/>
      <c r="AW463" s="41"/>
      <c r="AX463" s="41"/>
      <c r="AY463" s="45"/>
      <c r="AZ463" s="41"/>
      <c r="BA463" s="41"/>
      <c r="BB463" s="41"/>
      <c r="BC463" s="41"/>
      <c r="BD463" s="41"/>
      <c r="BE463" s="45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5"/>
      <c r="BR463" s="41"/>
      <c r="BS463" s="151"/>
      <c r="BT463" s="41"/>
      <c r="BU463" s="41"/>
      <c r="BV463" s="41"/>
      <c r="BW463" s="41"/>
      <c r="BX463" s="41"/>
      <c r="BY463" s="41"/>
      <c r="BZ463" s="41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</row>
    <row r="464" spans="1:468" x14ac:dyDescent="0.25">
      <c r="A464" s="41">
        <v>1</v>
      </c>
      <c r="B464" s="41">
        <v>4</v>
      </c>
      <c r="C464" s="41">
        <v>1</v>
      </c>
      <c r="D464" s="64" t="s">
        <v>470</v>
      </c>
      <c r="E464" s="44">
        <v>1</v>
      </c>
      <c r="F464" s="44">
        <v>1</v>
      </c>
      <c r="G464" s="44"/>
      <c r="H464" s="44"/>
      <c r="I464" s="44"/>
      <c r="J464" s="44"/>
      <c r="K464" s="44"/>
      <c r="L464" s="44"/>
      <c r="M464" s="44">
        <v>1</v>
      </c>
      <c r="N464" s="44" t="s">
        <v>292</v>
      </c>
      <c r="O464" s="44"/>
      <c r="P464" s="90"/>
      <c r="Q464" s="90"/>
      <c r="R464" s="90"/>
      <c r="S464" s="44" t="s">
        <v>1455</v>
      </c>
      <c r="T464" s="41"/>
      <c r="U464" s="45">
        <v>43769</v>
      </c>
      <c r="V464" s="41">
        <v>1</v>
      </c>
      <c r="W464" s="41"/>
      <c r="X464" s="47" t="s">
        <v>1456</v>
      </c>
      <c r="Y464" s="45">
        <v>43762</v>
      </c>
      <c r="Z464" s="41">
        <v>1</v>
      </c>
      <c r="AA464" s="41">
        <v>1</v>
      </c>
      <c r="AB464" s="41"/>
      <c r="AC464" s="41"/>
      <c r="AD464" s="41"/>
      <c r="AE464" s="41"/>
      <c r="AF464" s="41"/>
      <c r="AG464" s="41"/>
      <c r="AH464" s="185"/>
      <c r="AI464" s="41">
        <v>3578.9</v>
      </c>
      <c r="AJ464" s="41"/>
      <c r="AK464" s="45"/>
      <c r="AL464" s="48"/>
      <c r="AM464" s="41"/>
      <c r="AN464" s="41"/>
      <c r="AO464" s="45"/>
      <c r="AP464" s="48"/>
      <c r="AQ464" s="41"/>
      <c r="AR464" s="41"/>
      <c r="AS464" s="41"/>
      <c r="AT464" s="45"/>
      <c r="AU464" s="41"/>
      <c r="AV464" s="41"/>
      <c r="AW464" s="41"/>
      <c r="AX464" s="41"/>
      <c r="AY464" s="45"/>
      <c r="AZ464" s="41"/>
      <c r="BA464" s="41"/>
      <c r="BB464" s="41"/>
      <c r="BC464" s="41"/>
      <c r="BD464" s="41"/>
      <c r="BE464" s="45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5"/>
      <c r="BR464" s="41"/>
      <c r="BS464" s="151"/>
      <c r="BT464" s="41"/>
      <c r="BU464" s="41"/>
      <c r="BV464" s="41"/>
      <c r="BW464" s="41"/>
      <c r="BX464" s="41"/>
      <c r="BY464" s="41"/>
      <c r="BZ464" s="41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</row>
    <row r="465" spans="1:468" x14ac:dyDescent="0.25">
      <c r="A465" s="41">
        <v>1</v>
      </c>
      <c r="B465" s="41">
        <v>4</v>
      </c>
      <c r="C465" s="41">
        <v>1</v>
      </c>
      <c r="D465" s="64" t="s">
        <v>113</v>
      </c>
      <c r="E465" s="44">
        <v>1</v>
      </c>
      <c r="F465" s="44"/>
      <c r="G465" s="44"/>
      <c r="H465" s="44"/>
      <c r="I465" s="44"/>
      <c r="J465" s="44"/>
      <c r="K465" s="44"/>
      <c r="L465" s="44"/>
      <c r="M465" s="44">
        <v>1</v>
      </c>
      <c r="N465" s="44" t="s">
        <v>127</v>
      </c>
      <c r="O465" s="44"/>
      <c r="P465" s="90"/>
      <c r="Q465" s="90"/>
      <c r="R465" s="90"/>
      <c r="S465" s="44" t="s">
        <v>1457</v>
      </c>
      <c r="T465" s="41"/>
      <c r="U465" s="45">
        <v>43769</v>
      </c>
      <c r="V465" s="41">
        <v>1</v>
      </c>
      <c r="W465" s="41"/>
      <c r="X465" s="47" t="s">
        <v>1458</v>
      </c>
      <c r="Y465" s="45">
        <v>43763</v>
      </c>
      <c r="Z465" s="41"/>
      <c r="AA465" s="41"/>
      <c r="AB465" s="41"/>
      <c r="AC465" s="41"/>
      <c r="AD465" s="41"/>
      <c r="AE465" s="41"/>
      <c r="AF465" s="41"/>
      <c r="AG465" s="41"/>
      <c r="AH465" s="185">
        <v>1</v>
      </c>
      <c r="AI465" s="41">
        <v>1476.8</v>
      </c>
      <c r="AJ465" s="41"/>
      <c r="AK465" s="45"/>
      <c r="AL465" s="48"/>
      <c r="AM465" s="41"/>
      <c r="AN465" s="41"/>
      <c r="AO465" s="45"/>
      <c r="AP465" s="48"/>
      <c r="AQ465" s="41"/>
      <c r="AR465" s="41"/>
      <c r="AS465" s="41"/>
      <c r="AT465" s="45"/>
      <c r="AU465" s="41"/>
      <c r="AV465" s="41"/>
      <c r="AW465" s="41"/>
      <c r="AX465" s="41"/>
      <c r="AY465" s="45"/>
      <c r="AZ465" s="41"/>
      <c r="BA465" s="41"/>
      <c r="BB465" s="41"/>
      <c r="BC465" s="41"/>
      <c r="BD465" s="41"/>
      <c r="BE465" s="45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5"/>
      <c r="BR465" s="41"/>
      <c r="BS465" s="151"/>
      <c r="BT465" s="41"/>
      <c r="BU465" s="41"/>
      <c r="BV465" s="41"/>
      <c r="BW465" s="41"/>
      <c r="BX465" s="41"/>
      <c r="BY465" s="41"/>
      <c r="BZ465" s="41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</row>
    <row r="466" spans="1:468" x14ac:dyDescent="0.25">
      <c r="A466" s="41">
        <v>1</v>
      </c>
      <c r="B466" s="41">
        <v>4</v>
      </c>
      <c r="C466" s="41">
        <v>1</v>
      </c>
      <c r="D466" s="64" t="s">
        <v>113</v>
      </c>
      <c r="E466" s="44">
        <v>1</v>
      </c>
      <c r="F466" s="44"/>
      <c r="G466" s="44"/>
      <c r="H466" s="44"/>
      <c r="I466" s="44"/>
      <c r="J466" s="44"/>
      <c r="K466" s="44"/>
      <c r="L466" s="44"/>
      <c r="M466" s="44">
        <v>1</v>
      </c>
      <c r="N466" s="44" t="s">
        <v>127</v>
      </c>
      <c r="O466" s="44"/>
      <c r="P466" s="90"/>
      <c r="Q466" s="90"/>
      <c r="R466" s="90"/>
      <c r="S466" s="44" t="s">
        <v>1459</v>
      </c>
      <c r="T466" s="41"/>
      <c r="U466" s="45">
        <v>43769</v>
      </c>
      <c r="V466" s="41">
        <v>1</v>
      </c>
      <c r="W466" s="41"/>
      <c r="X466" s="47" t="s">
        <v>1460</v>
      </c>
      <c r="Y466" s="45">
        <v>43763</v>
      </c>
      <c r="Z466" s="41"/>
      <c r="AA466" s="41"/>
      <c r="AB466" s="41"/>
      <c r="AC466" s="41"/>
      <c r="AD466" s="41"/>
      <c r="AE466" s="41"/>
      <c r="AF466" s="41"/>
      <c r="AG466" s="41"/>
      <c r="AH466" s="185">
        <v>1</v>
      </c>
      <c r="AI466" s="41">
        <v>1456.9</v>
      </c>
      <c r="AJ466" s="41"/>
      <c r="AK466" s="45"/>
      <c r="AL466" s="48"/>
      <c r="AM466" s="41"/>
      <c r="AN466" s="41"/>
      <c r="AO466" s="45"/>
      <c r="AP466" s="48"/>
      <c r="AQ466" s="41"/>
      <c r="AR466" s="41"/>
      <c r="AS466" s="41"/>
      <c r="AT466" s="45"/>
      <c r="AU466" s="41"/>
      <c r="AV466" s="41"/>
      <c r="AW466" s="41"/>
      <c r="AX466" s="41"/>
      <c r="AY466" s="45"/>
      <c r="AZ466" s="41"/>
      <c r="BA466" s="41"/>
      <c r="BB466" s="41"/>
      <c r="BC466" s="41"/>
      <c r="BD466" s="41"/>
      <c r="BE466" s="45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5"/>
      <c r="BR466" s="41"/>
      <c r="BS466" s="151"/>
      <c r="BT466" s="41"/>
      <c r="BU466" s="41"/>
      <c r="BV466" s="41"/>
      <c r="BW466" s="41"/>
      <c r="BX466" s="41"/>
      <c r="BY466" s="41"/>
      <c r="BZ466" s="41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</row>
    <row r="467" spans="1:468" x14ac:dyDescent="0.25">
      <c r="A467" s="41">
        <v>1</v>
      </c>
      <c r="B467" s="41">
        <v>5</v>
      </c>
      <c r="C467" s="41"/>
      <c r="D467" s="64" t="s">
        <v>442</v>
      </c>
      <c r="E467" s="44"/>
      <c r="F467" s="44"/>
      <c r="G467" s="44"/>
      <c r="H467" s="44"/>
      <c r="I467" s="44"/>
      <c r="J467" s="44"/>
      <c r="K467" s="44"/>
      <c r="L467" s="44"/>
      <c r="M467" s="44"/>
      <c r="N467" s="44" t="s">
        <v>115</v>
      </c>
      <c r="O467" s="44"/>
      <c r="P467" s="90"/>
      <c r="Q467" s="90"/>
      <c r="R467" s="90"/>
      <c r="S467" s="44" t="s">
        <v>1461</v>
      </c>
      <c r="T467" s="41"/>
      <c r="U467" s="45">
        <v>43769</v>
      </c>
      <c r="V467" s="41">
        <v>1</v>
      </c>
      <c r="W467" s="41"/>
      <c r="X467" s="47"/>
      <c r="Y467" s="45"/>
      <c r="Z467" s="41"/>
      <c r="AA467" s="41"/>
      <c r="AB467" s="41"/>
      <c r="AC467" s="41"/>
      <c r="AD467" s="41"/>
      <c r="AE467" s="41"/>
      <c r="AF467" s="41"/>
      <c r="AG467" s="41"/>
      <c r="AH467" s="185"/>
      <c r="AI467" s="41"/>
      <c r="AJ467" s="41"/>
      <c r="AK467" s="45"/>
      <c r="AL467" s="48"/>
      <c r="AM467" s="41"/>
      <c r="AN467" s="41"/>
      <c r="AO467" s="45"/>
      <c r="AP467" s="48"/>
      <c r="AQ467" s="41"/>
      <c r="AR467" s="41"/>
      <c r="AS467" s="41"/>
      <c r="AT467" s="45"/>
      <c r="AU467" s="41"/>
      <c r="AV467" s="41"/>
      <c r="AW467" s="41"/>
      <c r="AX467" s="41"/>
      <c r="AY467" s="45"/>
      <c r="AZ467" s="41"/>
      <c r="BA467" s="41"/>
      <c r="BB467" s="41"/>
      <c r="BC467" s="41"/>
      <c r="BD467" s="41"/>
      <c r="BE467" s="45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5"/>
      <c r="BR467" s="41"/>
      <c r="BS467" s="151"/>
      <c r="BT467" s="41"/>
      <c r="BU467" s="41"/>
      <c r="BV467" s="41"/>
      <c r="BW467" s="41"/>
      <c r="BX467" s="41"/>
      <c r="BY467" s="41"/>
      <c r="BZ467" s="41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</row>
    <row r="468" spans="1:468" x14ac:dyDescent="0.25">
      <c r="A468" s="41">
        <v>5</v>
      </c>
      <c r="B468" s="41">
        <v>5</v>
      </c>
      <c r="C468" s="41"/>
      <c r="D468" s="64" t="s">
        <v>442</v>
      </c>
      <c r="E468" s="44"/>
      <c r="F468" s="44"/>
      <c r="G468" s="44"/>
      <c r="H468" s="44"/>
      <c r="I468" s="44"/>
      <c r="J468" s="44"/>
      <c r="K468" s="44"/>
      <c r="L468" s="44"/>
      <c r="M468" s="44"/>
      <c r="N468" s="44" t="s">
        <v>292</v>
      </c>
      <c r="O468" s="44"/>
      <c r="P468" s="90"/>
      <c r="Q468" s="90"/>
      <c r="R468" s="90"/>
      <c r="S468" s="44" t="s">
        <v>1280</v>
      </c>
      <c r="T468" s="41"/>
      <c r="U468" s="45">
        <v>43769</v>
      </c>
      <c r="V468" s="41"/>
      <c r="W468" s="41">
        <v>1</v>
      </c>
      <c r="X468" s="47"/>
      <c r="Y468" s="45"/>
      <c r="Z468" s="41"/>
      <c r="AA468" s="41"/>
      <c r="AB468" s="41"/>
      <c r="AC468" s="41"/>
      <c r="AD468" s="41"/>
      <c r="AE468" s="41"/>
      <c r="AF468" s="41"/>
      <c r="AG468" s="41"/>
      <c r="AH468" s="185"/>
      <c r="AI468" s="41"/>
      <c r="AJ468" s="41"/>
      <c r="AK468" s="45"/>
      <c r="AL468" s="48"/>
      <c r="AM468" s="41"/>
      <c r="AN468" s="41"/>
      <c r="AO468" s="45"/>
      <c r="AP468" s="48"/>
      <c r="AQ468" s="41"/>
      <c r="AR468" s="41"/>
      <c r="AS468" s="41"/>
      <c r="AT468" s="45"/>
      <c r="AU468" s="41"/>
      <c r="AV468" s="41"/>
      <c r="AW468" s="41"/>
      <c r="AX468" s="41"/>
      <c r="AY468" s="45"/>
      <c r="AZ468" s="41"/>
      <c r="BA468" s="41"/>
      <c r="BB468" s="41"/>
      <c r="BC468" s="41"/>
      <c r="BD468" s="41"/>
      <c r="BE468" s="45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5"/>
      <c r="BR468" s="41"/>
      <c r="BS468" s="151"/>
      <c r="BT468" s="41"/>
      <c r="BU468" s="41"/>
      <c r="BV468" s="41"/>
      <c r="BW468" s="41"/>
      <c r="BX468" s="41"/>
      <c r="BY468" s="41"/>
      <c r="BZ468" s="41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</row>
    <row r="469" spans="1:468" x14ac:dyDescent="0.25">
      <c r="A469" s="41">
        <v>5</v>
      </c>
      <c r="B469" s="41">
        <v>5</v>
      </c>
      <c r="C469" s="41"/>
      <c r="D469" s="64" t="s">
        <v>442</v>
      </c>
      <c r="E469" s="44"/>
      <c r="F469" s="44"/>
      <c r="G469" s="44"/>
      <c r="H469" s="44"/>
      <c r="I469" s="44"/>
      <c r="J469" s="44"/>
      <c r="K469" s="44"/>
      <c r="L469" s="44"/>
      <c r="M469" s="44"/>
      <c r="N469" s="44" t="s">
        <v>292</v>
      </c>
      <c r="O469" s="44"/>
      <c r="P469" s="90"/>
      <c r="Q469" s="90"/>
      <c r="R469" s="90"/>
      <c r="S469" s="44" t="s">
        <v>1147</v>
      </c>
      <c r="T469" s="41"/>
      <c r="U469" s="45">
        <v>43769</v>
      </c>
      <c r="V469" s="41"/>
      <c r="W469" s="41">
        <v>1</v>
      </c>
      <c r="X469" s="47"/>
      <c r="Y469" s="45"/>
      <c r="Z469" s="41"/>
      <c r="AA469" s="41"/>
      <c r="AB469" s="41"/>
      <c r="AC469" s="41"/>
      <c r="AD469" s="41"/>
      <c r="AE469" s="41"/>
      <c r="AF469" s="41"/>
      <c r="AG469" s="41"/>
      <c r="AH469" s="185"/>
      <c r="AI469" s="41"/>
      <c r="AJ469" s="41"/>
      <c r="AK469" s="45"/>
      <c r="AL469" s="48"/>
      <c r="AM469" s="41"/>
      <c r="AN469" s="41"/>
      <c r="AO469" s="45"/>
      <c r="AP469" s="48"/>
      <c r="AQ469" s="41"/>
      <c r="AR469" s="41"/>
      <c r="AS469" s="41"/>
      <c r="AT469" s="45"/>
      <c r="AU469" s="41"/>
      <c r="AV469" s="41"/>
      <c r="AW469" s="41"/>
      <c r="AX469" s="41"/>
      <c r="AY469" s="45"/>
      <c r="AZ469" s="41"/>
      <c r="BA469" s="41"/>
      <c r="BB469" s="41"/>
      <c r="BC469" s="41"/>
      <c r="BD469" s="41"/>
      <c r="BE469" s="45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5"/>
      <c r="BR469" s="41"/>
      <c r="BS469" s="151"/>
      <c r="BT469" s="41"/>
      <c r="BU469" s="41"/>
      <c r="BV469" s="41"/>
      <c r="BW469" s="41"/>
      <c r="BX469" s="41"/>
      <c r="BY469" s="41"/>
      <c r="BZ469" s="41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</row>
    <row r="470" spans="1:468" x14ac:dyDescent="0.25">
      <c r="A470" s="41">
        <v>1</v>
      </c>
      <c r="B470" s="41">
        <v>4</v>
      </c>
      <c r="C470" s="41">
        <v>1</v>
      </c>
      <c r="D470" s="64" t="s">
        <v>113</v>
      </c>
      <c r="E470" s="44">
        <v>1</v>
      </c>
      <c r="F470" s="44"/>
      <c r="G470" s="44"/>
      <c r="H470" s="44"/>
      <c r="I470" s="44"/>
      <c r="J470" s="44"/>
      <c r="K470" s="44"/>
      <c r="L470" s="44"/>
      <c r="M470" s="44">
        <v>1</v>
      </c>
      <c r="N470" s="44" t="s">
        <v>134</v>
      </c>
      <c r="O470" s="44"/>
      <c r="P470" s="90"/>
      <c r="Q470" s="90"/>
      <c r="R470" s="90"/>
      <c r="S470" s="44" t="s">
        <v>722</v>
      </c>
      <c r="T470" s="41"/>
      <c r="U470" s="45">
        <v>43769</v>
      </c>
      <c r="V470" s="41">
        <v>1</v>
      </c>
      <c r="W470" s="41"/>
      <c r="X470" s="47" t="s">
        <v>1462</v>
      </c>
      <c r="Y470" s="45">
        <v>43763</v>
      </c>
      <c r="Z470" s="41"/>
      <c r="AA470" s="41"/>
      <c r="AB470" s="41"/>
      <c r="AC470" s="41"/>
      <c r="AD470" s="41"/>
      <c r="AE470" s="41"/>
      <c r="AF470" s="41"/>
      <c r="AG470" s="41"/>
      <c r="AH470" s="185">
        <v>1</v>
      </c>
      <c r="AI470" s="41">
        <v>2531.1</v>
      </c>
      <c r="AJ470" s="41"/>
      <c r="AK470" s="45"/>
      <c r="AL470" s="48"/>
      <c r="AM470" s="41"/>
      <c r="AN470" s="41"/>
      <c r="AO470" s="45"/>
      <c r="AP470" s="48"/>
      <c r="AQ470" s="41"/>
      <c r="AR470" s="41"/>
      <c r="AS470" s="41"/>
      <c r="AT470" s="45"/>
      <c r="AU470" s="41"/>
      <c r="AV470" s="41"/>
      <c r="AW470" s="41"/>
      <c r="AX470" s="41"/>
      <c r="AY470" s="45"/>
      <c r="AZ470" s="41"/>
      <c r="BA470" s="41"/>
      <c r="BB470" s="41"/>
      <c r="BC470" s="41"/>
      <c r="BD470" s="41"/>
      <c r="BE470" s="45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5"/>
      <c r="BR470" s="41"/>
      <c r="BS470" s="151"/>
      <c r="BT470" s="41"/>
      <c r="BU470" s="41"/>
      <c r="BV470" s="41"/>
      <c r="BW470" s="41"/>
      <c r="BX470" s="41"/>
      <c r="BY470" s="41"/>
      <c r="BZ470" s="41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</row>
    <row r="471" spans="1:468" x14ac:dyDescent="0.25">
      <c r="A471" s="41">
        <v>2</v>
      </c>
      <c r="B471" s="41">
        <v>1</v>
      </c>
      <c r="C471" s="41"/>
      <c r="D471" s="64" t="s">
        <v>277</v>
      </c>
      <c r="E471" s="44"/>
      <c r="F471" s="44"/>
      <c r="G471" s="44"/>
      <c r="H471" s="44"/>
      <c r="I471" s="44"/>
      <c r="J471" s="44">
        <v>1</v>
      </c>
      <c r="K471" s="44"/>
      <c r="L471" s="44"/>
      <c r="M471" s="44">
        <v>4</v>
      </c>
      <c r="N471" s="44"/>
      <c r="O471" s="44">
        <v>171</v>
      </c>
      <c r="P471" s="90">
        <v>43724</v>
      </c>
      <c r="Q471" s="90">
        <v>43724</v>
      </c>
      <c r="R471" s="90"/>
      <c r="S471" s="44"/>
      <c r="T471" s="41"/>
      <c r="U471" s="45">
        <v>43776</v>
      </c>
      <c r="V471" s="41"/>
      <c r="W471" s="41"/>
      <c r="X471" s="47" t="s">
        <v>1586</v>
      </c>
      <c r="Y471" s="45">
        <v>43770</v>
      </c>
      <c r="Z471" s="41"/>
      <c r="AA471" s="41"/>
      <c r="AB471" s="41"/>
      <c r="AC471" s="41"/>
      <c r="AD471" s="41"/>
      <c r="AE471" s="41">
        <v>2</v>
      </c>
      <c r="AF471" s="41"/>
      <c r="AG471" s="41"/>
      <c r="AH471" s="185"/>
      <c r="AI471" s="41">
        <v>20.399999999999999</v>
      </c>
      <c r="AJ471" s="41" t="s">
        <v>1587</v>
      </c>
      <c r="AK471" s="45">
        <v>43770</v>
      </c>
      <c r="AL471" s="48">
        <v>43814</v>
      </c>
      <c r="AM471" s="41"/>
      <c r="AN471" s="41"/>
      <c r="AO471" s="45"/>
      <c r="AP471" s="48"/>
      <c r="AQ471" s="41"/>
      <c r="AR471" s="41"/>
      <c r="AS471" s="41"/>
      <c r="AT471" s="45"/>
      <c r="AU471" s="41"/>
      <c r="AV471" s="41"/>
      <c r="AW471" s="41"/>
      <c r="AX471" s="41"/>
      <c r="AY471" s="45"/>
      <c r="AZ471" s="41"/>
      <c r="BA471" s="41"/>
      <c r="BB471" s="41"/>
      <c r="BC471" s="41"/>
      <c r="BD471" s="41"/>
      <c r="BE471" s="45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5"/>
      <c r="BR471" s="41"/>
      <c r="BS471" s="151"/>
      <c r="BT471" s="41"/>
      <c r="BU471" s="41"/>
      <c r="BV471" s="41"/>
      <c r="BW471" s="41"/>
      <c r="BX471" s="41"/>
      <c r="BY471" s="41"/>
      <c r="BZ471" s="4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</row>
    <row r="472" spans="1:468" x14ac:dyDescent="0.25">
      <c r="A472" s="41">
        <v>1</v>
      </c>
      <c r="B472" s="41">
        <v>5</v>
      </c>
      <c r="C472" s="41"/>
      <c r="D472" s="64" t="s">
        <v>112</v>
      </c>
      <c r="E472" s="44"/>
      <c r="F472" s="44"/>
      <c r="G472" s="44"/>
      <c r="H472" s="44"/>
      <c r="I472" s="44"/>
      <c r="J472" s="44"/>
      <c r="K472" s="44"/>
      <c r="L472" s="44"/>
      <c r="M472" s="44"/>
      <c r="N472" s="44" t="s">
        <v>218</v>
      </c>
      <c r="O472" s="44"/>
      <c r="P472" s="90"/>
      <c r="Q472" s="90"/>
      <c r="R472" s="90"/>
      <c r="S472" s="44" t="s">
        <v>1588</v>
      </c>
      <c r="T472" s="41"/>
      <c r="U472" s="45">
        <v>43776</v>
      </c>
      <c r="V472" s="41"/>
      <c r="W472" s="41"/>
      <c r="X472" s="47"/>
      <c r="Y472" s="45"/>
      <c r="Z472" s="41"/>
      <c r="AA472" s="41"/>
      <c r="AB472" s="41"/>
      <c r="AC472" s="41"/>
      <c r="AD472" s="41"/>
      <c r="AE472" s="41"/>
      <c r="AF472" s="41"/>
      <c r="AG472" s="41"/>
      <c r="AH472" s="185"/>
      <c r="AI472" s="41"/>
      <c r="AJ472" s="41"/>
      <c r="AK472" s="45"/>
      <c r="AL472" s="48"/>
      <c r="AM472" s="41"/>
      <c r="AN472" s="41"/>
      <c r="AO472" s="45"/>
      <c r="AP472" s="48"/>
      <c r="AQ472" s="41"/>
      <c r="AR472" s="41"/>
      <c r="AS472" s="41"/>
      <c r="AT472" s="45"/>
      <c r="AU472" s="41"/>
      <c r="AV472" s="41"/>
      <c r="AW472" s="41"/>
      <c r="AX472" s="41"/>
      <c r="AY472" s="45"/>
      <c r="AZ472" s="41"/>
      <c r="BA472" s="41"/>
      <c r="BB472" s="41"/>
      <c r="BC472" s="41"/>
      <c r="BD472" s="41"/>
      <c r="BE472" s="45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5"/>
      <c r="BR472" s="41"/>
      <c r="BS472" s="151"/>
      <c r="BT472" s="41"/>
      <c r="BU472" s="41"/>
      <c r="BV472" s="41"/>
      <c r="BW472" s="41"/>
      <c r="BX472" s="41"/>
      <c r="BY472" s="41"/>
      <c r="BZ472" s="41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</row>
    <row r="473" spans="1:468" ht="45" x14ac:dyDescent="0.25">
      <c r="A473" s="65">
        <v>1</v>
      </c>
      <c r="B473" s="65">
        <v>1</v>
      </c>
      <c r="C473" s="65">
        <v>3</v>
      </c>
      <c r="D473" s="190" t="s">
        <v>113</v>
      </c>
      <c r="E473" s="76">
        <v>1</v>
      </c>
      <c r="F473" s="76"/>
      <c r="G473" s="76"/>
      <c r="H473" s="76"/>
      <c r="I473" s="76"/>
      <c r="J473" s="76"/>
      <c r="K473" s="76"/>
      <c r="L473" s="76"/>
      <c r="M473" s="76">
        <v>1</v>
      </c>
      <c r="N473" s="76" t="s">
        <v>127</v>
      </c>
      <c r="O473" s="76">
        <v>206</v>
      </c>
      <c r="P473" s="199">
        <v>43768</v>
      </c>
      <c r="Q473" s="199">
        <v>43768</v>
      </c>
      <c r="R473" s="199">
        <v>43768</v>
      </c>
      <c r="S473" s="76" t="s">
        <v>1589</v>
      </c>
      <c r="T473" s="41"/>
      <c r="U473" s="45">
        <v>43783</v>
      </c>
      <c r="V473" s="41">
        <v>1</v>
      </c>
      <c r="W473" s="41"/>
      <c r="X473" s="47" t="s">
        <v>1590</v>
      </c>
      <c r="Y473" s="45">
        <v>43781</v>
      </c>
      <c r="Z473" s="41"/>
      <c r="AA473" s="41"/>
      <c r="AB473" s="41"/>
      <c r="AC473" s="41"/>
      <c r="AD473" s="41"/>
      <c r="AE473" s="41"/>
      <c r="AF473" s="41"/>
      <c r="AG473" s="41"/>
      <c r="AH473" s="185">
        <v>1</v>
      </c>
      <c r="AI473" s="41">
        <v>5879.6</v>
      </c>
      <c r="AJ473" s="41"/>
      <c r="AK473" s="45"/>
      <c r="AL473" s="48"/>
      <c r="AM473" s="41"/>
      <c r="AN473" s="41"/>
      <c r="AO473" s="45"/>
      <c r="AP473" s="48"/>
      <c r="AQ473" s="41"/>
      <c r="AR473" s="41"/>
      <c r="AS473" s="41"/>
      <c r="AT473" s="45"/>
      <c r="AU473" s="41"/>
      <c r="AV473" s="41"/>
      <c r="AW473" s="41"/>
      <c r="AX473" s="41"/>
      <c r="AY473" s="45"/>
      <c r="AZ473" s="41"/>
      <c r="BA473" s="41"/>
      <c r="BB473" s="41"/>
      <c r="BC473" s="41"/>
      <c r="BD473" s="41"/>
      <c r="BE473" s="45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5"/>
      <c r="BR473" s="41"/>
      <c r="BS473" s="151"/>
      <c r="BT473" s="41"/>
      <c r="BU473" s="41"/>
      <c r="BV473" s="41"/>
      <c r="BW473" s="41"/>
      <c r="BX473" s="41"/>
      <c r="BY473" s="41"/>
      <c r="BZ473" s="41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</row>
    <row r="474" spans="1:468" x14ac:dyDescent="0.25">
      <c r="A474" s="41">
        <v>1</v>
      </c>
      <c r="B474" s="41">
        <v>4</v>
      </c>
      <c r="C474" s="41">
        <v>1</v>
      </c>
      <c r="D474" s="64" t="s">
        <v>113</v>
      </c>
      <c r="E474" s="44">
        <v>1</v>
      </c>
      <c r="F474" s="44"/>
      <c r="G474" s="44"/>
      <c r="H474" s="44"/>
      <c r="I474" s="44"/>
      <c r="J474" s="44"/>
      <c r="K474" s="44"/>
      <c r="L474" s="44"/>
      <c r="M474" s="44">
        <v>1</v>
      </c>
      <c r="N474" s="44" t="s">
        <v>127</v>
      </c>
      <c r="O474" s="44"/>
      <c r="P474" s="90"/>
      <c r="Q474" s="90"/>
      <c r="R474" s="90"/>
      <c r="S474" s="44" t="s">
        <v>500</v>
      </c>
      <c r="T474" s="41"/>
      <c r="U474" s="45">
        <v>43783</v>
      </c>
      <c r="V474" s="41">
        <v>1</v>
      </c>
      <c r="W474" s="41"/>
      <c r="X474" s="47" t="s">
        <v>1591</v>
      </c>
      <c r="Y474" s="45">
        <v>43783</v>
      </c>
      <c r="Z474" s="41"/>
      <c r="AA474" s="41"/>
      <c r="AB474" s="41"/>
      <c r="AC474" s="41"/>
      <c r="AD474" s="41"/>
      <c r="AE474" s="41"/>
      <c r="AF474" s="41"/>
      <c r="AG474" s="41"/>
      <c r="AH474" s="185">
        <v>1</v>
      </c>
      <c r="AI474" s="41">
        <v>2478.96</v>
      </c>
      <c r="AJ474" s="41"/>
      <c r="AK474" s="45"/>
      <c r="AL474" s="48"/>
      <c r="AM474" s="41"/>
      <c r="AN474" s="41"/>
      <c r="AO474" s="45"/>
      <c r="AP474" s="48"/>
      <c r="AQ474" s="41"/>
      <c r="AR474" s="41"/>
      <c r="AS474" s="41"/>
      <c r="AT474" s="45"/>
      <c r="AU474" s="41"/>
      <c r="AV474" s="41"/>
      <c r="AW474" s="41"/>
      <c r="AX474" s="41"/>
      <c r="AY474" s="45"/>
      <c r="AZ474" s="41"/>
      <c r="BA474" s="41"/>
      <c r="BB474" s="41"/>
      <c r="BC474" s="41"/>
      <c r="BD474" s="41"/>
      <c r="BE474" s="45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5"/>
      <c r="BR474" s="41"/>
      <c r="BS474" s="151"/>
      <c r="BT474" s="41"/>
      <c r="BU474" s="41"/>
      <c r="BV474" s="41"/>
      <c r="BW474" s="41"/>
      <c r="BX474" s="41"/>
      <c r="BY474" s="41"/>
      <c r="BZ474" s="41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</row>
    <row r="475" spans="1:468" x14ac:dyDescent="0.25">
      <c r="A475" s="41">
        <v>1</v>
      </c>
      <c r="B475" s="41">
        <v>5</v>
      </c>
      <c r="C475" s="41"/>
      <c r="D475" s="64" t="s">
        <v>112</v>
      </c>
      <c r="E475" s="44"/>
      <c r="F475" s="44"/>
      <c r="G475" s="44"/>
      <c r="H475" s="44"/>
      <c r="I475" s="44"/>
      <c r="J475" s="44"/>
      <c r="K475" s="44"/>
      <c r="L475" s="44"/>
      <c r="M475" s="44"/>
      <c r="N475" s="44" t="s">
        <v>218</v>
      </c>
      <c r="O475" s="44"/>
      <c r="P475" s="90"/>
      <c r="Q475" s="90"/>
      <c r="R475" s="90"/>
      <c r="S475" s="44" t="s">
        <v>1592</v>
      </c>
      <c r="T475" s="41"/>
      <c r="U475" s="45">
        <v>43783</v>
      </c>
      <c r="V475" s="41">
        <v>1</v>
      </c>
      <c r="W475" s="41"/>
      <c r="X475" s="47"/>
      <c r="Y475" s="45"/>
      <c r="Z475" s="41"/>
      <c r="AA475" s="41"/>
      <c r="AB475" s="41"/>
      <c r="AC475" s="41"/>
      <c r="AD475" s="41"/>
      <c r="AE475" s="41"/>
      <c r="AF475" s="41"/>
      <c r="AG475" s="41"/>
      <c r="AH475" s="185"/>
      <c r="AI475" s="41"/>
      <c r="AJ475" s="41"/>
      <c r="AK475" s="45"/>
      <c r="AL475" s="48"/>
      <c r="AM475" s="41"/>
      <c r="AN475" s="41"/>
      <c r="AO475" s="45"/>
      <c r="AP475" s="48"/>
      <c r="AQ475" s="41"/>
      <c r="AR475" s="41"/>
      <c r="AS475" s="41"/>
      <c r="AT475" s="45"/>
      <c r="AU475" s="41"/>
      <c r="AV475" s="41"/>
      <c r="AW475" s="41"/>
      <c r="AX475" s="41"/>
      <c r="AY475" s="45"/>
      <c r="AZ475" s="41"/>
      <c r="BA475" s="41"/>
      <c r="BB475" s="41"/>
      <c r="BC475" s="41"/>
      <c r="BD475" s="41"/>
      <c r="BE475" s="45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5"/>
      <c r="BR475" s="41"/>
      <c r="BS475" s="151"/>
      <c r="BT475" s="41"/>
      <c r="BU475" s="41"/>
      <c r="BV475" s="41"/>
      <c r="BW475" s="41"/>
      <c r="BX475" s="41"/>
      <c r="BY475" s="41"/>
      <c r="BZ475" s="41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</row>
    <row r="476" spans="1:468" x14ac:dyDescent="0.25">
      <c r="A476" s="41">
        <v>1</v>
      </c>
      <c r="B476" s="41">
        <v>4</v>
      </c>
      <c r="C476" s="41">
        <v>1</v>
      </c>
      <c r="D476" s="64" t="s">
        <v>113</v>
      </c>
      <c r="E476" s="44">
        <v>1</v>
      </c>
      <c r="F476" s="44"/>
      <c r="G476" s="44"/>
      <c r="H476" s="44"/>
      <c r="I476" s="44"/>
      <c r="J476" s="44"/>
      <c r="K476" s="44"/>
      <c r="L476" s="44"/>
      <c r="M476" s="44">
        <v>1</v>
      </c>
      <c r="N476" s="44" t="s">
        <v>226</v>
      </c>
      <c r="O476" s="44"/>
      <c r="P476" s="90"/>
      <c r="Q476" s="90"/>
      <c r="R476" s="90"/>
      <c r="S476" s="44" t="s">
        <v>567</v>
      </c>
      <c r="T476" s="41"/>
      <c r="U476" s="45">
        <v>43783</v>
      </c>
      <c r="V476" s="41">
        <v>1</v>
      </c>
      <c r="W476" s="41"/>
      <c r="X476" s="47" t="s">
        <v>1593</v>
      </c>
      <c r="Y476" s="45">
        <v>43783</v>
      </c>
      <c r="Z476" s="41"/>
      <c r="AA476" s="41"/>
      <c r="AB476" s="41"/>
      <c r="AC476" s="41"/>
      <c r="AD476" s="41"/>
      <c r="AE476" s="41"/>
      <c r="AF476" s="41"/>
      <c r="AG476" s="41"/>
      <c r="AH476" s="185">
        <v>1</v>
      </c>
      <c r="AI476" s="41">
        <v>1473.3</v>
      </c>
      <c r="AJ476" s="41"/>
      <c r="AK476" s="45"/>
      <c r="AL476" s="48"/>
      <c r="AM476" s="41"/>
      <c r="AN476" s="41"/>
      <c r="AO476" s="45"/>
      <c r="AP476" s="48"/>
      <c r="AQ476" s="41"/>
      <c r="AR476" s="41"/>
      <c r="AS476" s="41"/>
      <c r="AT476" s="45"/>
      <c r="AU476" s="41"/>
      <c r="AV476" s="41"/>
      <c r="AW476" s="41"/>
      <c r="AX476" s="41"/>
      <c r="AY476" s="45"/>
      <c r="AZ476" s="41"/>
      <c r="BA476" s="41"/>
      <c r="BB476" s="41"/>
      <c r="BC476" s="41"/>
      <c r="BD476" s="41"/>
      <c r="BE476" s="45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5"/>
      <c r="BR476" s="41"/>
      <c r="BS476" s="151"/>
      <c r="BT476" s="41"/>
      <c r="BU476" s="41"/>
      <c r="BV476" s="41"/>
      <c r="BW476" s="41"/>
      <c r="BX476" s="41"/>
      <c r="BY476" s="41"/>
      <c r="BZ476" s="41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</row>
    <row r="477" spans="1:468" x14ac:dyDescent="0.25">
      <c r="A477" s="41">
        <v>1</v>
      </c>
      <c r="B477" s="41">
        <v>5</v>
      </c>
      <c r="C477" s="41"/>
      <c r="D477" s="64" t="s">
        <v>118</v>
      </c>
      <c r="E477" s="44"/>
      <c r="F477" s="44"/>
      <c r="G477" s="44"/>
      <c r="H477" s="44"/>
      <c r="I477" s="44"/>
      <c r="J477" s="44"/>
      <c r="K477" s="44"/>
      <c r="L477" s="44"/>
      <c r="M477" s="44"/>
      <c r="N477" s="44" t="s">
        <v>1594</v>
      </c>
      <c r="O477" s="44"/>
      <c r="P477" s="90"/>
      <c r="Q477" s="90"/>
      <c r="R477" s="90"/>
      <c r="S477" s="89" t="s">
        <v>1595</v>
      </c>
      <c r="T477" s="41"/>
      <c r="U477" s="45">
        <v>43783</v>
      </c>
      <c r="V477" s="41">
        <v>1</v>
      </c>
      <c r="W477" s="41"/>
      <c r="X477" s="47"/>
      <c r="Y477" s="45"/>
      <c r="Z477" s="41"/>
      <c r="AA477" s="41"/>
      <c r="AB477" s="41"/>
      <c r="AC477" s="41"/>
      <c r="AD477" s="41"/>
      <c r="AE477" s="41"/>
      <c r="AF477" s="41"/>
      <c r="AG477" s="41"/>
      <c r="AH477" s="185"/>
      <c r="AI477" s="41"/>
      <c r="AJ477" s="41"/>
      <c r="AK477" s="45"/>
      <c r="AL477" s="48"/>
      <c r="AM477" s="41"/>
      <c r="AN477" s="41"/>
      <c r="AO477" s="45"/>
      <c r="AP477" s="48"/>
      <c r="AQ477" s="41"/>
      <c r="AR477" s="41"/>
      <c r="AS477" s="41"/>
      <c r="AT477" s="45"/>
      <c r="AU477" s="41"/>
      <c r="AV477" s="41"/>
      <c r="AW477" s="41"/>
      <c r="AX477" s="41"/>
      <c r="AY477" s="45"/>
      <c r="AZ477" s="41"/>
      <c r="BA477" s="41"/>
      <c r="BB477" s="41"/>
      <c r="BC477" s="41"/>
      <c r="BD477" s="41"/>
      <c r="BE477" s="45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5"/>
      <c r="BR477" s="41"/>
      <c r="BS477" s="151"/>
      <c r="BT477" s="41"/>
      <c r="BU477" s="41"/>
      <c r="BV477" s="41"/>
      <c r="BW477" s="41"/>
      <c r="BX477" s="41"/>
      <c r="BY477" s="41"/>
      <c r="BZ477" s="41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</row>
    <row r="478" spans="1:468" x14ac:dyDescent="0.25">
      <c r="A478" s="41">
        <v>1</v>
      </c>
      <c r="B478" s="41">
        <v>4</v>
      </c>
      <c r="C478" s="41">
        <v>1</v>
      </c>
      <c r="D478" s="64" t="s">
        <v>113</v>
      </c>
      <c r="E478" s="44">
        <v>1</v>
      </c>
      <c r="F478" s="44"/>
      <c r="G478" s="44"/>
      <c r="H478" s="44"/>
      <c r="I478" s="44"/>
      <c r="J478" s="44"/>
      <c r="K478" s="44"/>
      <c r="L478" s="44"/>
      <c r="M478" s="44">
        <v>1</v>
      </c>
      <c r="N478" s="44" t="s">
        <v>1596</v>
      </c>
      <c r="O478" s="44"/>
      <c r="P478" s="90"/>
      <c r="Q478" s="90"/>
      <c r="R478" s="90"/>
      <c r="S478" s="44" t="s">
        <v>1597</v>
      </c>
      <c r="T478" s="41"/>
      <c r="U478" s="45">
        <v>43783</v>
      </c>
      <c r="V478" s="41">
        <v>1</v>
      </c>
      <c r="W478" s="41"/>
      <c r="X478" s="47" t="s">
        <v>1598</v>
      </c>
      <c r="Y478" s="45">
        <v>43783</v>
      </c>
      <c r="Z478" s="41"/>
      <c r="AA478" s="41"/>
      <c r="AB478" s="41"/>
      <c r="AC478" s="41"/>
      <c r="AD478" s="41"/>
      <c r="AE478" s="41"/>
      <c r="AF478" s="41"/>
      <c r="AG478" s="41"/>
      <c r="AH478" s="185">
        <v>1</v>
      </c>
      <c r="AI478" s="41">
        <v>2047.6</v>
      </c>
      <c r="AJ478" s="41"/>
      <c r="AK478" s="45"/>
      <c r="AL478" s="48"/>
      <c r="AM478" s="41"/>
      <c r="AN478" s="41"/>
      <c r="AO478" s="45"/>
      <c r="AP478" s="48"/>
      <c r="AQ478" s="41"/>
      <c r="AR478" s="41"/>
      <c r="AS478" s="41"/>
      <c r="AT478" s="45"/>
      <c r="AU478" s="41"/>
      <c r="AV478" s="41"/>
      <c r="AW478" s="41"/>
      <c r="AX478" s="41"/>
      <c r="AY478" s="45"/>
      <c r="AZ478" s="41"/>
      <c r="BA478" s="41"/>
      <c r="BB478" s="41"/>
      <c r="BC478" s="41"/>
      <c r="BD478" s="41"/>
      <c r="BE478" s="45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5"/>
      <c r="BR478" s="41"/>
      <c r="BS478" s="151"/>
      <c r="BT478" s="41"/>
      <c r="BU478" s="41"/>
      <c r="BV478" s="41"/>
      <c r="BW478" s="41"/>
      <c r="BX478" s="41"/>
      <c r="BY478" s="41"/>
      <c r="BZ478" s="41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</row>
    <row r="479" spans="1:468" x14ac:dyDescent="0.25">
      <c r="A479" s="41">
        <v>1</v>
      </c>
      <c r="B479" s="41">
        <v>5</v>
      </c>
      <c r="C479" s="41"/>
      <c r="D479" s="64" t="s">
        <v>442</v>
      </c>
      <c r="E479" s="44"/>
      <c r="F479" s="44"/>
      <c r="G479" s="44"/>
      <c r="H479" s="44"/>
      <c r="I479" s="44"/>
      <c r="J479" s="44"/>
      <c r="K479" s="44"/>
      <c r="L479" s="44"/>
      <c r="M479" s="44"/>
      <c r="N479" s="44" t="s">
        <v>115</v>
      </c>
      <c r="O479" s="44"/>
      <c r="P479" s="90"/>
      <c r="Q479" s="90"/>
      <c r="R479" s="90"/>
      <c r="S479" s="44" t="s">
        <v>1599</v>
      </c>
      <c r="T479" s="41"/>
      <c r="U479" s="45">
        <v>43783</v>
      </c>
      <c r="V479" s="41">
        <v>1</v>
      </c>
      <c r="W479" s="41"/>
      <c r="X479" s="47"/>
      <c r="Y479" s="45"/>
      <c r="Z479" s="41"/>
      <c r="AA479" s="41"/>
      <c r="AB479" s="41"/>
      <c r="AC479" s="41"/>
      <c r="AD479" s="41"/>
      <c r="AE479" s="41"/>
      <c r="AF479" s="41"/>
      <c r="AG479" s="41"/>
      <c r="AH479" s="185"/>
      <c r="AI479" s="41"/>
      <c r="AJ479" s="41"/>
      <c r="AK479" s="45"/>
      <c r="AL479" s="48"/>
      <c r="AM479" s="41"/>
      <c r="AN479" s="41"/>
      <c r="AO479" s="45"/>
      <c r="AP479" s="48"/>
      <c r="AQ479" s="41"/>
      <c r="AR479" s="41"/>
      <c r="AS479" s="41"/>
      <c r="AT479" s="45"/>
      <c r="AU479" s="41"/>
      <c r="AV479" s="41"/>
      <c r="AW479" s="41"/>
      <c r="AX479" s="41"/>
      <c r="AY479" s="45"/>
      <c r="AZ479" s="41"/>
      <c r="BA479" s="41"/>
      <c r="BB479" s="41"/>
      <c r="BC479" s="41"/>
      <c r="BD479" s="41"/>
      <c r="BE479" s="45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5"/>
      <c r="BR479" s="41"/>
      <c r="BS479" s="151"/>
      <c r="BT479" s="41"/>
      <c r="BU479" s="41"/>
      <c r="BV479" s="41"/>
      <c r="BW479" s="41"/>
      <c r="BX479" s="41"/>
      <c r="BY479" s="41"/>
      <c r="BZ479" s="41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</row>
    <row r="480" spans="1:468" x14ac:dyDescent="0.25">
      <c r="A480" s="41">
        <v>4</v>
      </c>
      <c r="B480" s="41">
        <v>4</v>
      </c>
      <c r="C480" s="41">
        <v>1</v>
      </c>
      <c r="D480" s="64" t="s">
        <v>113</v>
      </c>
      <c r="E480" s="44">
        <v>1</v>
      </c>
      <c r="F480" s="44"/>
      <c r="G480" s="44"/>
      <c r="H480" s="44"/>
      <c r="I480" s="44"/>
      <c r="J480" s="44">
        <v>1</v>
      </c>
      <c r="K480" s="44"/>
      <c r="L480" s="44"/>
      <c r="M480" s="44" t="s">
        <v>1600</v>
      </c>
      <c r="N480" s="44"/>
      <c r="O480" s="44"/>
      <c r="P480" s="90"/>
      <c r="Q480" s="90"/>
      <c r="R480" s="90"/>
      <c r="S480" s="44"/>
      <c r="T480" s="41"/>
      <c r="U480" s="45">
        <v>43783</v>
      </c>
      <c r="V480" s="41">
        <v>2</v>
      </c>
      <c r="W480" s="41"/>
      <c r="X480" s="47" t="s">
        <v>1601</v>
      </c>
      <c r="Y480" s="45">
        <v>43783</v>
      </c>
      <c r="Z480" s="41"/>
      <c r="AA480" s="41"/>
      <c r="AB480" s="41"/>
      <c r="AC480" s="41"/>
      <c r="AD480" s="41"/>
      <c r="AE480" s="41"/>
      <c r="AF480" s="41"/>
      <c r="AG480" s="41"/>
      <c r="AH480" s="185">
        <v>1</v>
      </c>
      <c r="AI480" s="41">
        <v>582.6</v>
      </c>
      <c r="AJ480" s="41"/>
      <c r="AK480" s="45"/>
      <c r="AL480" s="48"/>
      <c r="AM480" s="41"/>
      <c r="AN480" s="41"/>
      <c r="AO480" s="45"/>
      <c r="AP480" s="48"/>
      <c r="AQ480" s="41"/>
      <c r="AR480" s="41"/>
      <c r="AS480" s="41"/>
      <c r="AT480" s="45"/>
      <c r="AU480" s="41"/>
      <c r="AV480" s="41"/>
      <c r="AW480" s="41"/>
      <c r="AX480" s="41"/>
      <c r="AY480" s="45"/>
      <c r="AZ480" s="41"/>
      <c r="BA480" s="41"/>
      <c r="BB480" s="41"/>
      <c r="BC480" s="41"/>
      <c r="BD480" s="41"/>
      <c r="BE480" s="45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5"/>
      <c r="BR480" s="41"/>
      <c r="BS480" s="151"/>
      <c r="BT480" s="41"/>
      <c r="BU480" s="41"/>
      <c r="BV480" s="41"/>
      <c r="BW480" s="41"/>
      <c r="BX480" s="41"/>
      <c r="BY480" s="41"/>
      <c r="BZ480" s="41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</row>
    <row r="481" spans="1:468" x14ac:dyDescent="0.25">
      <c r="A481" s="41">
        <v>1</v>
      </c>
      <c r="B481" s="41">
        <v>4</v>
      </c>
      <c r="C481" s="41">
        <v>1</v>
      </c>
      <c r="D481" s="64" t="s">
        <v>470</v>
      </c>
      <c r="E481" s="41">
        <v>1</v>
      </c>
      <c r="F481" s="41">
        <v>1</v>
      </c>
      <c r="G481" s="41"/>
      <c r="H481" s="41"/>
      <c r="I481" s="41"/>
      <c r="J481" s="41"/>
      <c r="K481" s="41"/>
      <c r="L481" s="41"/>
      <c r="M481" s="41">
        <v>1</v>
      </c>
      <c r="N481" s="44" t="s">
        <v>292</v>
      </c>
      <c r="O481" s="41"/>
      <c r="P481" s="45"/>
      <c r="Q481" s="45"/>
      <c r="R481" s="45"/>
      <c r="S481" s="41" t="s">
        <v>1437</v>
      </c>
      <c r="T481" s="41"/>
      <c r="U481" s="45">
        <v>43790</v>
      </c>
      <c r="V481" s="41">
        <v>1</v>
      </c>
      <c r="W481" s="41"/>
      <c r="X481" s="47" t="s">
        <v>1602</v>
      </c>
      <c r="Y481" s="45">
        <v>43786</v>
      </c>
      <c r="Z481" s="41"/>
      <c r="AA481" s="41">
        <v>1</v>
      </c>
      <c r="AB481" s="41"/>
      <c r="AC481" s="41"/>
      <c r="AD481" s="41"/>
      <c r="AE481" s="41"/>
      <c r="AF481" s="41"/>
      <c r="AG481" s="41"/>
      <c r="AH481" s="185"/>
      <c r="AI481" s="41">
        <v>1473.6</v>
      </c>
      <c r="AJ481" s="41"/>
      <c r="AK481" s="45"/>
      <c r="AL481" s="48"/>
      <c r="AM481" s="41"/>
      <c r="AN481" s="41"/>
      <c r="AO481" s="45"/>
      <c r="AP481" s="48"/>
      <c r="AQ481" s="41"/>
      <c r="AR481" s="41"/>
      <c r="AS481" s="41"/>
      <c r="AT481" s="45"/>
      <c r="AU481" s="41"/>
      <c r="AV481" s="41"/>
      <c r="AW481" s="41"/>
      <c r="AX481" s="41"/>
      <c r="AY481" s="45"/>
      <c r="AZ481" s="41"/>
      <c r="BA481" s="41"/>
      <c r="BB481" s="41"/>
      <c r="BC481" s="41"/>
      <c r="BD481" s="41"/>
      <c r="BE481" s="45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5"/>
      <c r="BR481" s="41"/>
      <c r="BS481" s="151"/>
      <c r="BT481" s="41"/>
      <c r="BU481" s="41"/>
      <c r="BV481" s="41"/>
      <c r="BW481" s="41"/>
      <c r="BX481" s="41"/>
      <c r="BY481" s="41"/>
      <c r="BZ481" s="4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</row>
    <row r="482" spans="1:468" x14ac:dyDescent="0.25">
      <c r="A482" s="41">
        <v>1</v>
      </c>
      <c r="B482" s="41">
        <v>4</v>
      </c>
      <c r="C482" s="41">
        <v>1</v>
      </c>
      <c r="D482" s="64" t="s">
        <v>113</v>
      </c>
      <c r="E482" s="41">
        <v>1</v>
      </c>
      <c r="F482" s="41"/>
      <c r="G482" s="41"/>
      <c r="H482" s="41"/>
      <c r="I482" s="41"/>
      <c r="J482" s="41"/>
      <c r="K482" s="41"/>
      <c r="L482" s="41"/>
      <c r="M482" s="41">
        <v>1</v>
      </c>
      <c r="N482" s="44" t="s">
        <v>115</v>
      </c>
      <c r="O482" s="41"/>
      <c r="P482" s="45"/>
      <c r="Q482" s="45"/>
      <c r="R482" s="45"/>
      <c r="S482" s="41" t="s">
        <v>502</v>
      </c>
      <c r="T482" s="41"/>
      <c r="U482" s="45">
        <v>43790</v>
      </c>
      <c r="V482" s="41">
        <v>1</v>
      </c>
      <c r="W482" s="41"/>
      <c r="X482" s="47" t="s">
        <v>1603</v>
      </c>
      <c r="Y482" s="45">
        <v>43786</v>
      </c>
      <c r="Z482" s="41"/>
      <c r="AA482" s="41"/>
      <c r="AB482" s="41"/>
      <c r="AC482" s="41"/>
      <c r="AD482" s="41"/>
      <c r="AE482" s="41"/>
      <c r="AF482" s="41"/>
      <c r="AG482" s="41"/>
      <c r="AH482" s="185">
        <v>1</v>
      </c>
      <c r="AI482" s="41">
        <v>2589.3000000000002</v>
      </c>
      <c r="AJ482" s="41"/>
      <c r="AK482" s="45"/>
      <c r="AL482" s="48"/>
      <c r="AM482" s="41"/>
      <c r="AN482" s="41"/>
      <c r="AO482" s="45"/>
      <c r="AP482" s="48"/>
      <c r="AQ482" s="41"/>
      <c r="AR482" s="41"/>
      <c r="AS482" s="41"/>
      <c r="AT482" s="45"/>
      <c r="AU482" s="41"/>
      <c r="AV482" s="41"/>
      <c r="AW482" s="41"/>
      <c r="AX482" s="41"/>
      <c r="AY482" s="45"/>
      <c r="AZ482" s="41"/>
      <c r="BA482" s="41"/>
      <c r="BB482" s="41"/>
      <c r="BC482" s="41"/>
      <c r="BD482" s="41"/>
      <c r="BE482" s="45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5"/>
      <c r="BR482" s="41"/>
      <c r="BS482" s="151"/>
      <c r="BT482" s="41"/>
      <c r="BU482" s="41"/>
      <c r="BV482" s="41"/>
      <c r="BW482" s="41"/>
      <c r="BX482" s="41"/>
      <c r="BY482" s="41"/>
      <c r="BZ482" s="41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</row>
    <row r="483" spans="1:468" x14ac:dyDescent="0.25">
      <c r="A483" s="41">
        <v>1</v>
      </c>
      <c r="B483" s="41">
        <v>4</v>
      </c>
      <c r="C483" s="41">
        <v>1</v>
      </c>
      <c r="D483" s="64" t="s">
        <v>113</v>
      </c>
      <c r="E483" s="41">
        <v>1</v>
      </c>
      <c r="F483" s="41"/>
      <c r="G483" s="41"/>
      <c r="H483" s="41"/>
      <c r="I483" s="41"/>
      <c r="J483" s="41"/>
      <c r="K483" s="41"/>
      <c r="L483" s="41"/>
      <c r="M483" s="41">
        <v>1</v>
      </c>
      <c r="N483" s="44" t="s">
        <v>292</v>
      </c>
      <c r="O483" s="41"/>
      <c r="P483" s="45"/>
      <c r="Q483" s="45"/>
      <c r="R483" s="45"/>
      <c r="S483" s="41" t="s">
        <v>788</v>
      </c>
      <c r="T483" s="41"/>
      <c r="U483" s="45">
        <v>43790</v>
      </c>
      <c r="V483" s="41">
        <v>1</v>
      </c>
      <c r="W483" s="41"/>
      <c r="X483" s="47" t="s">
        <v>1604</v>
      </c>
      <c r="Y483" s="45">
        <v>43787</v>
      </c>
      <c r="Z483" s="41"/>
      <c r="AA483" s="41"/>
      <c r="AB483" s="41"/>
      <c r="AC483" s="41"/>
      <c r="AD483" s="41"/>
      <c r="AE483" s="41"/>
      <c r="AF483" s="41"/>
      <c r="AG483" s="41"/>
      <c r="AH483" s="185">
        <v>1</v>
      </c>
      <c r="AI483" s="41">
        <v>587.9</v>
      </c>
      <c r="AJ483" s="41"/>
      <c r="AK483" s="45"/>
      <c r="AL483" s="48"/>
      <c r="AM483" s="41"/>
      <c r="AN483" s="41"/>
      <c r="AO483" s="45"/>
      <c r="AP483" s="48"/>
      <c r="AQ483" s="41"/>
      <c r="AR483" s="41"/>
      <c r="AS483" s="41"/>
      <c r="AT483" s="45"/>
      <c r="AU483" s="41"/>
      <c r="AV483" s="41"/>
      <c r="AW483" s="41"/>
      <c r="AX483" s="41"/>
      <c r="AY483" s="45"/>
      <c r="AZ483" s="41"/>
      <c r="BA483" s="41"/>
      <c r="BB483" s="41"/>
      <c r="BC483" s="41"/>
      <c r="BD483" s="41"/>
      <c r="BE483" s="45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5"/>
      <c r="BR483" s="41"/>
      <c r="BS483" s="151"/>
      <c r="BT483" s="41"/>
      <c r="BU483" s="41"/>
      <c r="BV483" s="41"/>
      <c r="BW483" s="41"/>
      <c r="BX483" s="41"/>
      <c r="BY483" s="41"/>
      <c r="BZ483" s="41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</row>
    <row r="484" spans="1:468" x14ac:dyDescent="0.25">
      <c r="A484" s="41">
        <v>1</v>
      </c>
      <c r="B484" s="41">
        <v>5</v>
      </c>
      <c r="C484" s="41"/>
      <c r="D484" s="64" t="s">
        <v>112</v>
      </c>
      <c r="E484" s="41"/>
      <c r="F484" s="41"/>
      <c r="G484" s="41"/>
      <c r="H484" s="41"/>
      <c r="I484" s="41"/>
      <c r="J484" s="41"/>
      <c r="K484" s="41"/>
      <c r="L484" s="41"/>
      <c r="M484" s="41">
        <v>1</v>
      </c>
      <c r="N484" s="44" t="s">
        <v>171</v>
      </c>
      <c r="O484" s="41"/>
      <c r="P484" s="45"/>
      <c r="Q484" s="45"/>
      <c r="R484" s="45"/>
      <c r="S484" s="41" t="s">
        <v>1605</v>
      </c>
      <c r="T484" s="41"/>
      <c r="U484" s="45">
        <v>43790</v>
      </c>
      <c r="V484" s="41">
        <v>1</v>
      </c>
      <c r="W484" s="41"/>
      <c r="X484" s="47"/>
      <c r="Y484" s="45"/>
      <c r="Z484" s="41"/>
      <c r="AA484" s="41"/>
      <c r="AB484" s="41"/>
      <c r="AC484" s="41"/>
      <c r="AD484" s="41"/>
      <c r="AE484" s="41"/>
      <c r="AF484" s="41"/>
      <c r="AG484" s="41"/>
      <c r="AH484" s="185"/>
      <c r="AI484" s="41">
        <v>456.9</v>
      </c>
      <c r="AJ484" s="41"/>
      <c r="AK484" s="45"/>
      <c r="AL484" s="48"/>
      <c r="AM484" s="41"/>
      <c r="AN484" s="41"/>
      <c r="AO484" s="45"/>
      <c r="AP484" s="48"/>
      <c r="AQ484" s="41"/>
      <c r="AR484" s="41"/>
      <c r="AS484" s="41"/>
      <c r="AT484" s="45"/>
      <c r="AU484" s="41"/>
      <c r="AV484" s="41"/>
      <c r="AW484" s="41"/>
      <c r="AX484" s="41"/>
      <c r="AY484" s="45"/>
      <c r="AZ484" s="41"/>
      <c r="BA484" s="41"/>
      <c r="BB484" s="41"/>
      <c r="BC484" s="41"/>
      <c r="BD484" s="41"/>
      <c r="BE484" s="45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5"/>
      <c r="BR484" s="41"/>
      <c r="BS484" s="151"/>
      <c r="BT484" s="41"/>
      <c r="BU484" s="41"/>
      <c r="BV484" s="41"/>
      <c r="BW484" s="41"/>
      <c r="BX484" s="41"/>
      <c r="BY484" s="41"/>
      <c r="BZ484" s="41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</row>
    <row r="485" spans="1:468" x14ac:dyDescent="0.25">
      <c r="A485" s="41">
        <v>1</v>
      </c>
      <c r="B485" s="41">
        <v>4</v>
      </c>
      <c r="C485" s="41">
        <v>1</v>
      </c>
      <c r="D485" s="64" t="s">
        <v>1606</v>
      </c>
      <c r="E485" s="41">
        <v>1</v>
      </c>
      <c r="F485" s="41">
        <v>1</v>
      </c>
      <c r="G485" s="41"/>
      <c r="H485" s="41"/>
      <c r="I485" s="41"/>
      <c r="J485" s="41"/>
      <c r="K485" s="41"/>
      <c r="L485" s="41"/>
      <c r="M485" s="41">
        <v>1</v>
      </c>
      <c r="N485" s="44" t="s">
        <v>292</v>
      </c>
      <c r="O485" s="41"/>
      <c r="P485" s="45"/>
      <c r="Q485" s="45"/>
      <c r="R485" s="45"/>
      <c r="S485" s="41" t="s">
        <v>1607</v>
      </c>
      <c r="T485" s="41"/>
      <c r="U485" s="45">
        <v>43790</v>
      </c>
      <c r="V485" s="41">
        <v>1</v>
      </c>
      <c r="W485" s="41"/>
      <c r="X485" s="47" t="s">
        <v>1608</v>
      </c>
      <c r="Y485" s="45">
        <v>43787</v>
      </c>
      <c r="Z485" s="41">
        <v>2</v>
      </c>
      <c r="AA485" s="41">
        <v>1</v>
      </c>
      <c r="AB485" s="41"/>
      <c r="AC485" s="41"/>
      <c r="AD485" s="41"/>
      <c r="AE485" s="41"/>
      <c r="AF485" s="41"/>
      <c r="AG485" s="41"/>
      <c r="AH485" s="185"/>
      <c r="AI485" s="41">
        <v>789.6</v>
      </c>
      <c r="AJ485" s="41"/>
      <c r="AK485" s="45"/>
      <c r="AL485" s="48"/>
      <c r="AM485" s="41"/>
      <c r="AN485" s="41"/>
      <c r="AO485" s="45"/>
      <c r="AP485" s="48"/>
      <c r="AQ485" s="41"/>
      <c r="AR485" s="41">
        <v>1</v>
      </c>
      <c r="AS485" s="41"/>
      <c r="AT485" s="45"/>
      <c r="AU485" s="41"/>
      <c r="AV485" s="41"/>
      <c r="AW485" s="41"/>
      <c r="AX485" s="41"/>
      <c r="AY485" s="45"/>
      <c r="AZ485" s="41"/>
      <c r="BA485" s="41"/>
      <c r="BB485" s="41"/>
      <c r="BC485" s="41"/>
      <c r="BD485" s="41"/>
      <c r="BE485" s="45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5"/>
      <c r="BR485" s="41"/>
      <c r="BS485" s="151"/>
      <c r="BT485" s="41"/>
      <c r="BU485" s="41"/>
      <c r="BV485" s="41"/>
      <c r="BW485" s="41"/>
      <c r="BX485" s="41"/>
      <c r="BY485" s="41"/>
      <c r="BZ485" s="41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</row>
    <row r="486" spans="1:468" x14ac:dyDescent="0.25">
      <c r="A486" s="41">
        <v>1</v>
      </c>
      <c r="B486" s="41">
        <v>4</v>
      </c>
      <c r="C486" s="41">
        <v>1</v>
      </c>
      <c r="D486" s="64" t="s">
        <v>113</v>
      </c>
      <c r="E486" s="41">
        <v>1</v>
      </c>
      <c r="F486" s="41"/>
      <c r="G486" s="41"/>
      <c r="H486" s="41"/>
      <c r="I486" s="41"/>
      <c r="J486" s="41"/>
      <c r="K486" s="41"/>
      <c r="L486" s="41"/>
      <c r="M486" s="41">
        <v>1</v>
      </c>
      <c r="N486" s="44" t="s">
        <v>115</v>
      </c>
      <c r="O486" s="41"/>
      <c r="P486" s="45"/>
      <c r="Q486" s="45"/>
      <c r="R486" s="45"/>
      <c r="S486" s="41" t="s">
        <v>1609</v>
      </c>
      <c r="T486" s="41"/>
      <c r="U486" s="45">
        <v>43790</v>
      </c>
      <c r="V486" s="41">
        <v>1</v>
      </c>
      <c r="W486" s="41"/>
      <c r="X486" s="47" t="s">
        <v>1610</v>
      </c>
      <c r="Y486" s="45">
        <v>43788</v>
      </c>
      <c r="Z486" s="41"/>
      <c r="AA486" s="41"/>
      <c r="AB486" s="41"/>
      <c r="AC486" s="41"/>
      <c r="AD486" s="41"/>
      <c r="AE486" s="41"/>
      <c r="AF486" s="41"/>
      <c r="AG486" s="41"/>
      <c r="AH486" s="185">
        <v>1</v>
      </c>
      <c r="AI486" s="41">
        <v>214.9</v>
      </c>
      <c r="AJ486" s="41"/>
      <c r="AK486" s="45"/>
      <c r="AL486" s="48"/>
      <c r="AM486" s="41"/>
      <c r="AN486" s="41"/>
      <c r="AO486" s="45"/>
      <c r="AP486" s="48"/>
      <c r="AQ486" s="41"/>
      <c r="AR486" s="41"/>
      <c r="AS486" s="41"/>
      <c r="AT486" s="45"/>
      <c r="AU486" s="41"/>
      <c r="AV486" s="41"/>
      <c r="AW486" s="41"/>
      <c r="AX486" s="41"/>
      <c r="AY486" s="45"/>
      <c r="AZ486" s="41"/>
      <c r="BA486" s="41"/>
      <c r="BB486" s="41"/>
      <c r="BC486" s="41"/>
      <c r="BD486" s="41"/>
      <c r="BE486" s="45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5"/>
      <c r="BR486" s="41"/>
      <c r="BS486" s="151"/>
      <c r="BT486" s="41"/>
      <c r="BU486" s="41"/>
      <c r="BV486" s="41"/>
      <c r="BW486" s="41"/>
      <c r="BX486" s="41"/>
      <c r="BY486" s="41"/>
      <c r="BZ486" s="41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</row>
    <row r="487" spans="1:468" x14ac:dyDescent="0.25">
      <c r="A487" s="41">
        <v>1</v>
      </c>
      <c r="B487" s="41">
        <v>5</v>
      </c>
      <c r="C487" s="41"/>
      <c r="D487" s="64" t="s">
        <v>442</v>
      </c>
      <c r="E487" s="41"/>
      <c r="F487" s="41"/>
      <c r="G487" s="41"/>
      <c r="H487" s="41"/>
      <c r="I487" s="41"/>
      <c r="J487" s="41"/>
      <c r="K487" s="41"/>
      <c r="L487" s="41"/>
      <c r="M487" s="41">
        <v>1</v>
      </c>
      <c r="N487" s="44" t="s">
        <v>292</v>
      </c>
      <c r="O487" s="41"/>
      <c r="P487" s="45"/>
      <c r="Q487" s="45"/>
      <c r="R487" s="45"/>
      <c r="S487" s="41" t="s">
        <v>1282</v>
      </c>
      <c r="T487" s="41"/>
      <c r="U487" s="45">
        <v>43790</v>
      </c>
      <c r="V487" s="41"/>
      <c r="W487" s="41">
        <v>2</v>
      </c>
      <c r="X487" s="47"/>
      <c r="Y487" s="45"/>
      <c r="Z487" s="41"/>
      <c r="AA487" s="41"/>
      <c r="AB487" s="41"/>
      <c r="AC487" s="41"/>
      <c r="AD487" s="41"/>
      <c r="AE487" s="41"/>
      <c r="AF487" s="41"/>
      <c r="AG487" s="41"/>
      <c r="AH487" s="185"/>
      <c r="AI487" s="41">
        <v>1058.5999999999999</v>
      </c>
      <c r="AJ487" s="41"/>
      <c r="AK487" s="45"/>
      <c r="AL487" s="48"/>
      <c r="AM487" s="41"/>
      <c r="AN487" s="41"/>
      <c r="AO487" s="45"/>
      <c r="AP487" s="48"/>
      <c r="AQ487" s="41"/>
      <c r="AR487" s="41"/>
      <c r="AS487" s="41"/>
      <c r="AT487" s="45"/>
      <c r="AU487" s="41"/>
      <c r="AV487" s="41"/>
      <c r="AW487" s="41"/>
      <c r="AX487" s="41"/>
      <c r="AY487" s="45"/>
      <c r="AZ487" s="41"/>
      <c r="BA487" s="41"/>
      <c r="BB487" s="41"/>
      <c r="BC487" s="41"/>
      <c r="BD487" s="41"/>
      <c r="BE487" s="45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5"/>
      <c r="BR487" s="41"/>
      <c r="BS487" s="151"/>
      <c r="BT487" s="41"/>
      <c r="BU487" s="41"/>
      <c r="BV487" s="41"/>
      <c r="BW487" s="41"/>
      <c r="BX487" s="41"/>
      <c r="BY487" s="41"/>
      <c r="BZ487" s="41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</row>
    <row r="488" spans="1:468" x14ac:dyDescent="0.25">
      <c r="A488" s="41">
        <v>1</v>
      </c>
      <c r="B488" s="41">
        <v>5</v>
      </c>
      <c r="C488" s="41"/>
      <c r="D488" s="64" t="s">
        <v>112</v>
      </c>
      <c r="E488" s="41"/>
      <c r="F488" s="41"/>
      <c r="G488" s="41"/>
      <c r="H488" s="41"/>
      <c r="I488" s="41"/>
      <c r="J488" s="41"/>
      <c r="K488" s="41"/>
      <c r="L488" s="41"/>
      <c r="M488" s="41">
        <v>1</v>
      </c>
      <c r="N488" s="44" t="s">
        <v>115</v>
      </c>
      <c r="O488" s="41"/>
      <c r="P488" s="45"/>
      <c r="Q488" s="45"/>
      <c r="R488" s="45"/>
      <c r="S488" s="41" t="s">
        <v>1611</v>
      </c>
      <c r="T488" s="41"/>
      <c r="U488" s="45">
        <v>43790</v>
      </c>
      <c r="V488" s="41">
        <v>1</v>
      </c>
      <c r="W488" s="41"/>
      <c r="X488" s="47"/>
      <c r="Y488" s="45"/>
      <c r="Z488" s="41"/>
      <c r="AA488" s="41"/>
      <c r="AB488" s="41"/>
      <c r="AC488" s="41"/>
      <c r="AD488" s="41"/>
      <c r="AE488" s="41"/>
      <c r="AF488" s="41"/>
      <c r="AG488" s="41"/>
      <c r="AH488" s="185"/>
      <c r="AI488" s="41"/>
      <c r="AJ488" s="41"/>
      <c r="AK488" s="45"/>
      <c r="AL488" s="48"/>
      <c r="AM488" s="41"/>
      <c r="AN488" s="41"/>
      <c r="AO488" s="45"/>
      <c r="AP488" s="48"/>
      <c r="AQ488" s="41"/>
      <c r="AR488" s="41"/>
      <c r="AS488" s="41"/>
      <c r="AT488" s="45"/>
      <c r="AU488" s="41"/>
      <c r="AV488" s="41"/>
      <c r="AW488" s="41"/>
      <c r="AX488" s="41"/>
      <c r="AY488" s="45"/>
      <c r="AZ488" s="41"/>
      <c r="BA488" s="41"/>
      <c r="BB488" s="41"/>
      <c r="BC488" s="41"/>
      <c r="BD488" s="41"/>
      <c r="BE488" s="45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5"/>
      <c r="BR488" s="41"/>
      <c r="BS488" s="151"/>
      <c r="BT488" s="41"/>
      <c r="BU488" s="41"/>
      <c r="BV488" s="41"/>
      <c r="BW488" s="41"/>
      <c r="BX488" s="41"/>
      <c r="BY488" s="41"/>
      <c r="BZ488" s="41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</row>
    <row r="489" spans="1:468" x14ac:dyDescent="0.25">
      <c r="A489" s="41">
        <v>1</v>
      </c>
      <c r="B489" s="41">
        <v>4</v>
      </c>
      <c r="C489" s="41">
        <v>1</v>
      </c>
      <c r="D489" s="64" t="s">
        <v>113</v>
      </c>
      <c r="E489" s="41">
        <v>1</v>
      </c>
      <c r="F489" s="41"/>
      <c r="G489" s="41"/>
      <c r="H489" s="41"/>
      <c r="I489" s="41"/>
      <c r="J489" s="41"/>
      <c r="K489" s="41"/>
      <c r="L489" s="41"/>
      <c r="M489" s="41">
        <v>1</v>
      </c>
      <c r="N489" s="44" t="s">
        <v>171</v>
      </c>
      <c r="O489" s="41"/>
      <c r="P489" s="45"/>
      <c r="Q489" s="45"/>
      <c r="R489" s="45"/>
      <c r="S489" s="41" t="s">
        <v>1612</v>
      </c>
      <c r="T489" s="41"/>
      <c r="U489" s="45">
        <v>43790</v>
      </c>
      <c r="V489" s="41">
        <v>1</v>
      </c>
      <c r="W489" s="41"/>
      <c r="X489" s="47" t="s">
        <v>1613</v>
      </c>
      <c r="Y489" s="45">
        <v>43789</v>
      </c>
      <c r="Z489" s="41"/>
      <c r="AA489" s="41"/>
      <c r="AB489" s="41"/>
      <c r="AC489" s="41"/>
      <c r="AD489" s="41"/>
      <c r="AE489" s="41"/>
      <c r="AF489" s="41"/>
      <c r="AG489" s="41"/>
      <c r="AH489" s="185">
        <v>1</v>
      </c>
      <c r="AI489" s="41">
        <v>2531.1</v>
      </c>
      <c r="AJ489" s="41"/>
      <c r="AK489" s="45"/>
      <c r="AL489" s="48"/>
      <c r="AM489" s="41"/>
      <c r="AN489" s="41"/>
      <c r="AO489" s="45"/>
      <c r="AP489" s="48"/>
      <c r="AQ489" s="41"/>
      <c r="AR489" s="41"/>
      <c r="AS489" s="41"/>
      <c r="AT489" s="45"/>
      <c r="AU489" s="41"/>
      <c r="AV489" s="41"/>
      <c r="AW489" s="41"/>
      <c r="AX489" s="41"/>
      <c r="AY489" s="45"/>
      <c r="AZ489" s="41"/>
      <c r="BA489" s="41"/>
      <c r="BB489" s="41"/>
      <c r="BC489" s="41"/>
      <c r="BD489" s="41"/>
      <c r="BE489" s="45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5"/>
      <c r="BR489" s="41"/>
      <c r="BS489" s="151"/>
      <c r="BT489" s="41"/>
      <c r="BU489" s="41"/>
      <c r="BV489" s="41"/>
      <c r="BW489" s="41"/>
      <c r="BX489" s="41"/>
      <c r="BY489" s="41"/>
      <c r="BZ489" s="41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</row>
    <row r="490" spans="1:468" x14ac:dyDescent="0.25">
      <c r="A490" s="41">
        <v>1</v>
      </c>
      <c r="B490" s="41">
        <v>4</v>
      </c>
      <c r="C490" s="41">
        <v>1</v>
      </c>
      <c r="D490" s="64" t="s">
        <v>113</v>
      </c>
      <c r="E490" s="41">
        <v>1</v>
      </c>
      <c r="F490" s="41"/>
      <c r="G490" s="41"/>
      <c r="H490" s="41"/>
      <c r="I490" s="41"/>
      <c r="J490" s="41"/>
      <c r="K490" s="41"/>
      <c r="L490" s="41"/>
      <c r="M490" s="41">
        <v>1</v>
      </c>
      <c r="N490" s="44" t="s">
        <v>292</v>
      </c>
      <c r="O490" s="41"/>
      <c r="P490" s="45"/>
      <c r="Q490" s="45"/>
      <c r="R490" s="45"/>
      <c r="S490" s="41" t="s">
        <v>1614</v>
      </c>
      <c r="T490" s="41"/>
      <c r="U490" s="45">
        <v>43790</v>
      </c>
      <c r="V490" s="41">
        <v>1</v>
      </c>
      <c r="W490" s="41"/>
      <c r="X490" s="47" t="s">
        <v>1615</v>
      </c>
      <c r="Y490" s="45">
        <v>43789</v>
      </c>
      <c r="Z490" s="41"/>
      <c r="AA490" s="41"/>
      <c r="AB490" s="41"/>
      <c r="AC490" s="41"/>
      <c r="AD490" s="41"/>
      <c r="AE490" s="41"/>
      <c r="AF490" s="41"/>
      <c r="AG490" s="41"/>
      <c r="AH490" s="185">
        <v>1</v>
      </c>
      <c r="AI490" s="41">
        <v>1473.6</v>
      </c>
      <c r="AJ490" s="41"/>
      <c r="AK490" s="45"/>
      <c r="AL490" s="48"/>
      <c r="AM490" s="41"/>
      <c r="AN490" s="41"/>
      <c r="AO490" s="45"/>
      <c r="AP490" s="48"/>
      <c r="AQ490" s="41"/>
      <c r="AR490" s="41"/>
      <c r="AS490" s="41"/>
      <c r="AT490" s="45"/>
      <c r="AU490" s="41"/>
      <c r="AV490" s="41"/>
      <c r="AW490" s="41"/>
      <c r="AX490" s="41"/>
      <c r="AY490" s="45"/>
      <c r="AZ490" s="41"/>
      <c r="BA490" s="41"/>
      <c r="BB490" s="41"/>
      <c r="BC490" s="41"/>
      <c r="BD490" s="41"/>
      <c r="BE490" s="45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5"/>
      <c r="BR490" s="41"/>
      <c r="BS490" s="151"/>
      <c r="BT490" s="41"/>
      <c r="BU490" s="41"/>
      <c r="BV490" s="41"/>
      <c r="BW490" s="41"/>
      <c r="BX490" s="41"/>
      <c r="BY490" s="41"/>
      <c r="BZ490" s="41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</row>
    <row r="491" spans="1:468" x14ac:dyDescent="0.25">
      <c r="A491" s="41">
        <v>3</v>
      </c>
      <c r="B491" s="41">
        <v>1</v>
      </c>
      <c r="C491" s="41">
        <v>1</v>
      </c>
      <c r="D491" s="185" t="s">
        <v>553</v>
      </c>
      <c r="E491" s="41"/>
      <c r="F491" s="41">
        <v>1</v>
      </c>
      <c r="G491" s="41"/>
      <c r="H491" s="41"/>
      <c r="I491" s="41"/>
      <c r="J491" s="41"/>
      <c r="K491" s="41"/>
      <c r="L491" s="41"/>
      <c r="M491" s="41">
        <v>2</v>
      </c>
      <c r="N491" s="44" t="s">
        <v>351</v>
      </c>
      <c r="O491" s="41">
        <v>177</v>
      </c>
      <c r="P491" s="45">
        <v>43740</v>
      </c>
      <c r="Q491" s="45">
        <v>43741</v>
      </c>
      <c r="R491" s="45">
        <v>43741</v>
      </c>
      <c r="S491" s="41" t="s">
        <v>352</v>
      </c>
      <c r="T491" s="41"/>
      <c r="U491" s="45">
        <v>43797</v>
      </c>
      <c r="V491" s="41"/>
      <c r="W491" s="41"/>
      <c r="X491" s="47" t="s">
        <v>1616</v>
      </c>
      <c r="Y491" s="45">
        <v>43794</v>
      </c>
      <c r="Z491" s="41"/>
      <c r="AA491" s="41"/>
      <c r="AB491" s="41"/>
      <c r="AC491" s="41"/>
      <c r="AD491" s="41"/>
      <c r="AE491" s="41"/>
      <c r="AF491" s="41"/>
      <c r="AG491" s="41"/>
      <c r="AH491" s="185"/>
      <c r="AI491" s="41"/>
      <c r="AJ491" s="41"/>
      <c r="AK491" s="45"/>
      <c r="AL491" s="48"/>
      <c r="AM491" s="41"/>
      <c r="AN491" s="41"/>
      <c r="AO491" s="45"/>
      <c r="AP491" s="48"/>
      <c r="AQ491" s="41"/>
      <c r="AR491" s="41"/>
      <c r="AS491" s="41"/>
      <c r="AT491" s="45"/>
      <c r="AU491" s="41"/>
      <c r="AV491" s="41"/>
      <c r="AW491" s="41"/>
      <c r="AX491" s="41"/>
      <c r="AY491" s="45"/>
      <c r="AZ491" s="41"/>
      <c r="BA491" s="41"/>
      <c r="BB491" s="41"/>
      <c r="BC491" s="41"/>
      <c r="BD491" s="41"/>
      <c r="BE491" s="45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5"/>
      <c r="BR491" s="41"/>
      <c r="BS491" s="151"/>
      <c r="BT491" s="41"/>
      <c r="BU491" s="41"/>
      <c r="BV491" s="41"/>
      <c r="BW491" s="41"/>
      <c r="BX491" s="41"/>
      <c r="BY491" s="41"/>
      <c r="BZ491" s="4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</row>
    <row r="492" spans="1:468" x14ac:dyDescent="0.25">
      <c r="A492" s="41">
        <v>1</v>
      </c>
      <c r="B492" s="41">
        <v>5</v>
      </c>
      <c r="C492" s="41"/>
      <c r="D492" s="64" t="s">
        <v>442</v>
      </c>
      <c r="E492" s="41"/>
      <c r="F492" s="41"/>
      <c r="G492" s="41"/>
      <c r="H492" s="41"/>
      <c r="I492" s="41"/>
      <c r="J492" s="41"/>
      <c r="K492" s="41"/>
      <c r="L492" s="41"/>
      <c r="M492" s="41">
        <v>1</v>
      </c>
      <c r="N492" s="44" t="s">
        <v>1432</v>
      </c>
      <c r="O492" s="41"/>
      <c r="P492" s="45"/>
      <c r="Q492" s="45"/>
      <c r="R492" s="45"/>
      <c r="S492" s="41" t="s">
        <v>1617</v>
      </c>
      <c r="T492" s="41"/>
      <c r="U492" s="45">
        <v>43797</v>
      </c>
      <c r="V492" s="41">
        <v>1</v>
      </c>
      <c r="W492" s="41"/>
      <c r="X492" s="47"/>
      <c r="Y492" s="45"/>
      <c r="Z492" s="41"/>
      <c r="AA492" s="41"/>
      <c r="AB492" s="41"/>
      <c r="AC492" s="41"/>
      <c r="AD492" s="41"/>
      <c r="AE492" s="41"/>
      <c r="AF492" s="41"/>
      <c r="AG492" s="41"/>
      <c r="AH492" s="185"/>
      <c r="AI492" s="41"/>
      <c r="AJ492" s="41"/>
      <c r="AK492" s="45"/>
      <c r="AL492" s="48"/>
      <c r="AM492" s="41"/>
      <c r="AN492" s="41"/>
      <c r="AO492" s="45"/>
      <c r="AP492" s="197"/>
      <c r="AQ492" s="130"/>
      <c r="AR492" s="130"/>
      <c r="AS492" s="130"/>
      <c r="AT492" s="45"/>
      <c r="AU492" s="41"/>
      <c r="AV492" s="41"/>
      <c r="AW492" s="41"/>
      <c r="AX492" s="41"/>
      <c r="AY492" s="45"/>
      <c r="AZ492" s="41"/>
      <c r="BA492" s="41"/>
      <c r="BB492" s="41"/>
      <c r="BC492" s="198"/>
      <c r="BD492" s="198"/>
      <c r="BE492" s="196"/>
      <c r="BF492" s="198"/>
      <c r="BG492" s="198"/>
      <c r="BH492" s="198"/>
      <c r="BI492" s="198"/>
      <c r="BJ492" s="41"/>
      <c r="BK492" s="41"/>
      <c r="BL492" s="41"/>
      <c r="BM492" s="41"/>
      <c r="BN492" s="41"/>
      <c r="BO492" s="41"/>
      <c r="BP492" s="41"/>
      <c r="BQ492" s="45"/>
      <c r="BR492" s="41"/>
      <c r="BS492" s="151"/>
      <c r="BT492" s="41"/>
      <c r="BU492" s="41"/>
      <c r="BV492" s="41"/>
      <c r="BW492" s="41"/>
      <c r="BX492" s="41"/>
      <c r="BY492" s="41"/>
      <c r="BZ492" s="41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</row>
    <row r="493" spans="1:468" x14ac:dyDescent="0.25">
      <c r="A493" s="41">
        <v>5</v>
      </c>
      <c r="B493" s="41">
        <v>5</v>
      </c>
      <c r="C493" s="41"/>
      <c r="D493" s="64" t="s">
        <v>442</v>
      </c>
      <c r="E493" s="41"/>
      <c r="F493" s="41"/>
      <c r="G493" s="41"/>
      <c r="H493" s="41"/>
      <c r="I493" s="41"/>
      <c r="J493" s="41"/>
      <c r="K493" s="41"/>
      <c r="L493" s="41"/>
      <c r="M493" s="41">
        <v>1</v>
      </c>
      <c r="N493" s="44" t="s">
        <v>292</v>
      </c>
      <c r="O493" s="41"/>
      <c r="P493" s="45"/>
      <c r="Q493" s="45"/>
      <c r="R493" s="45"/>
      <c r="S493" s="41" t="s">
        <v>1455</v>
      </c>
      <c r="T493" s="41"/>
      <c r="U493" s="45">
        <v>43797</v>
      </c>
      <c r="V493" s="41"/>
      <c r="W493" s="41">
        <v>1</v>
      </c>
      <c r="X493" s="47"/>
      <c r="Y493" s="45"/>
      <c r="Z493" s="41"/>
      <c r="AA493" s="41"/>
      <c r="AB493" s="41"/>
      <c r="AC493" s="41"/>
      <c r="AD493" s="41"/>
      <c r="AE493" s="41"/>
      <c r="AF493" s="41"/>
      <c r="AG493" s="41"/>
      <c r="AH493" s="185"/>
      <c r="AI493" s="41"/>
      <c r="AJ493" s="41"/>
      <c r="AK493" s="45"/>
      <c r="AL493" s="48"/>
      <c r="AM493" s="41"/>
      <c r="AN493" s="41"/>
      <c r="AO493" s="45"/>
      <c r="AP493" s="197"/>
      <c r="AQ493" s="130"/>
      <c r="AR493" s="130"/>
      <c r="AS493" s="130"/>
      <c r="AT493" s="45"/>
      <c r="AU493" s="41"/>
      <c r="AV493" s="41"/>
      <c r="AW493" s="41"/>
      <c r="AX493" s="41"/>
      <c r="AY493" s="45"/>
      <c r="AZ493" s="41"/>
      <c r="BA493" s="41"/>
      <c r="BB493" s="41"/>
      <c r="BC493" s="198"/>
      <c r="BD493" s="198"/>
      <c r="BE493" s="196"/>
      <c r="BF493" s="198"/>
      <c r="BG493" s="198"/>
      <c r="BH493" s="198"/>
      <c r="BI493" s="198"/>
      <c r="BJ493" s="41"/>
      <c r="BK493" s="41"/>
      <c r="BL493" s="41"/>
      <c r="BM493" s="41"/>
      <c r="BN493" s="41"/>
      <c r="BO493" s="41"/>
      <c r="BP493" s="41"/>
      <c r="BQ493" s="45"/>
      <c r="BR493" s="41"/>
      <c r="BS493" s="151"/>
      <c r="BT493" s="41"/>
      <c r="BU493" s="41"/>
      <c r="BV493" s="41"/>
      <c r="BW493" s="41"/>
      <c r="BX493" s="41"/>
      <c r="BY493" s="41"/>
      <c r="BZ493" s="41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</row>
    <row r="494" spans="1:468" x14ac:dyDescent="0.25">
      <c r="A494" s="41">
        <v>1</v>
      </c>
      <c r="B494" s="41">
        <v>5</v>
      </c>
      <c r="C494" s="41"/>
      <c r="D494" s="64" t="s">
        <v>442</v>
      </c>
      <c r="E494" s="41"/>
      <c r="F494" s="41"/>
      <c r="G494" s="41"/>
      <c r="H494" s="41"/>
      <c r="I494" s="41"/>
      <c r="J494" s="41"/>
      <c r="K494" s="41"/>
      <c r="L494" s="41"/>
      <c r="M494" s="41">
        <v>1</v>
      </c>
      <c r="N494" s="44" t="s">
        <v>226</v>
      </c>
      <c r="O494" s="41"/>
      <c r="P494" s="45"/>
      <c r="Q494" s="45"/>
      <c r="R494" s="45"/>
      <c r="S494" s="41" t="s">
        <v>567</v>
      </c>
      <c r="T494" s="41"/>
      <c r="U494" s="45">
        <v>43797</v>
      </c>
      <c r="V494" s="41">
        <v>1</v>
      </c>
      <c r="W494" s="41"/>
      <c r="X494" s="47"/>
      <c r="Y494" s="45"/>
      <c r="Z494" s="41"/>
      <c r="AA494" s="41"/>
      <c r="AB494" s="41"/>
      <c r="AC494" s="41"/>
      <c r="AD494" s="41"/>
      <c r="AE494" s="41"/>
      <c r="AF494" s="41"/>
      <c r="AG494" s="41"/>
      <c r="AH494" s="185"/>
      <c r="AI494" s="41"/>
      <c r="AJ494" s="41"/>
      <c r="AK494" s="45"/>
      <c r="AL494" s="48"/>
      <c r="AM494" s="41"/>
      <c r="AN494" s="41"/>
      <c r="AO494" s="45"/>
      <c r="AP494" s="197"/>
      <c r="AQ494" s="130"/>
      <c r="AR494" s="130"/>
      <c r="AS494" s="130"/>
      <c r="AT494" s="45"/>
      <c r="AU494" s="41"/>
      <c r="AV494" s="41"/>
      <c r="AW494" s="41"/>
      <c r="AX494" s="41"/>
      <c r="AY494" s="45"/>
      <c r="AZ494" s="41"/>
      <c r="BA494" s="41"/>
      <c r="BB494" s="41"/>
      <c r="BC494" s="198"/>
      <c r="BD494" s="198"/>
      <c r="BE494" s="196"/>
      <c r="BF494" s="198"/>
      <c r="BG494" s="198"/>
      <c r="BH494" s="198"/>
      <c r="BI494" s="198"/>
      <c r="BJ494" s="41"/>
      <c r="BK494" s="41"/>
      <c r="BL494" s="41"/>
      <c r="BM494" s="41"/>
      <c r="BN494" s="41"/>
      <c r="BO494" s="41"/>
      <c r="BP494" s="41"/>
      <c r="BQ494" s="45"/>
      <c r="BR494" s="41"/>
      <c r="BS494" s="151"/>
      <c r="BT494" s="41"/>
      <c r="BU494" s="41"/>
      <c r="BV494" s="41"/>
      <c r="BW494" s="41"/>
      <c r="BX494" s="41"/>
      <c r="BY494" s="41"/>
      <c r="BZ494" s="41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</row>
    <row r="495" spans="1:468" s="40" customFormat="1" x14ac:dyDescent="0.25">
      <c r="A495" s="185">
        <v>1</v>
      </c>
      <c r="B495" s="185">
        <v>5</v>
      </c>
      <c r="C495" s="185">
        <v>1</v>
      </c>
      <c r="D495" s="187" t="s">
        <v>112</v>
      </c>
      <c r="E495" s="185">
        <v>1</v>
      </c>
      <c r="F495" s="185"/>
      <c r="G495" s="185"/>
      <c r="H495" s="185"/>
      <c r="I495" s="185"/>
      <c r="J495" s="185"/>
      <c r="K495" s="185"/>
      <c r="L495" s="185"/>
      <c r="M495" s="185">
        <v>1</v>
      </c>
      <c r="N495" s="185" t="s">
        <v>127</v>
      </c>
      <c r="O495" s="185"/>
      <c r="P495" s="185"/>
      <c r="Q495" s="185"/>
      <c r="R495" s="185"/>
      <c r="S495" s="185" t="s">
        <v>128</v>
      </c>
      <c r="T495" s="185"/>
      <c r="U495" s="43">
        <v>43475</v>
      </c>
      <c r="V495" s="185"/>
      <c r="W495" s="185">
        <v>1</v>
      </c>
      <c r="X495" s="185"/>
      <c r="Y495" s="43"/>
      <c r="Z495" s="185"/>
      <c r="AA495" s="185"/>
      <c r="AB495" s="185"/>
      <c r="AC495" s="185"/>
      <c r="AD495" s="185"/>
      <c r="AH495" s="41">
        <v>1</v>
      </c>
      <c r="AI495" s="41"/>
      <c r="AS495" s="46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60"/>
    </row>
    <row r="496" spans="1:468" s="40" customFormat="1" x14ac:dyDescent="0.25">
      <c r="A496" s="185">
        <v>1</v>
      </c>
      <c r="B496" s="185">
        <v>5</v>
      </c>
      <c r="C496" s="185">
        <v>1</v>
      </c>
      <c r="D496" s="187" t="s">
        <v>112</v>
      </c>
      <c r="E496" s="185">
        <v>1</v>
      </c>
      <c r="F496" s="185"/>
      <c r="G496" s="185"/>
      <c r="H496" s="185"/>
      <c r="I496" s="185"/>
      <c r="J496" s="185"/>
      <c r="K496" s="185"/>
      <c r="L496" s="185"/>
      <c r="M496" s="185">
        <v>1</v>
      </c>
      <c r="N496" s="185" t="s">
        <v>150</v>
      </c>
      <c r="O496" s="185"/>
      <c r="P496" s="185"/>
      <c r="Q496" s="185"/>
      <c r="R496" s="185"/>
      <c r="S496" s="185" t="s">
        <v>151</v>
      </c>
      <c r="T496" s="185"/>
      <c r="U496" s="43">
        <v>43482</v>
      </c>
      <c r="V496" s="185">
        <v>1</v>
      </c>
      <c r="W496" s="185"/>
      <c r="X496" s="185"/>
      <c r="Y496" s="43"/>
      <c r="Z496" s="185"/>
      <c r="AA496" s="185"/>
      <c r="AB496" s="185"/>
      <c r="AC496" s="185"/>
      <c r="AD496" s="185"/>
      <c r="AH496" s="41">
        <v>1</v>
      </c>
      <c r="AI496" s="41"/>
      <c r="AS496" s="46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60"/>
    </row>
    <row r="497" spans="1:136" s="40" customFormat="1" ht="75" x14ac:dyDescent="0.25">
      <c r="A497" s="185">
        <v>1</v>
      </c>
      <c r="B497" s="185">
        <v>4</v>
      </c>
      <c r="C497" s="185">
        <v>1</v>
      </c>
      <c r="D497" s="187" t="s">
        <v>248</v>
      </c>
      <c r="E497" s="185">
        <v>1</v>
      </c>
      <c r="F497" s="185"/>
      <c r="G497" s="185"/>
      <c r="H497" s="185"/>
      <c r="I497" s="185"/>
      <c r="J497" s="185"/>
      <c r="K497" s="185"/>
      <c r="L497" s="185"/>
      <c r="M497" s="185">
        <v>1</v>
      </c>
      <c r="N497" s="185" t="s">
        <v>152</v>
      </c>
      <c r="O497" s="185"/>
      <c r="P497" s="185"/>
      <c r="Q497" s="185"/>
      <c r="R497" s="185"/>
      <c r="S497" s="187" t="s">
        <v>153</v>
      </c>
      <c r="T497" s="185"/>
      <c r="U497" s="43">
        <v>43489</v>
      </c>
      <c r="V497" s="185">
        <v>1</v>
      </c>
      <c r="W497" s="185"/>
      <c r="X497" s="185">
        <v>1</v>
      </c>
      <c r="Y497" s="43">
        <v>43483</v>
      </c>
      <c r="Z497" s="185">
        <v>2</v>
      </c>
      <c r="AA497" s="185"/>
      <c r="AB497" s="185">
        <v>1</v>
      </c>
      <c r="AC497" s="185"/>
      <c r="AD497" s="185"/>
      <c r="AH497" s="41"/>
      <c r="AI497" s="41">
        <v>870</v>
      </c>
      <c r="AN497" s="41" t="s">
        <v>154</v>
      </c>
      <c r="AO497" s="45">
        <v>43487</v>
      </c>
      <c r="AP497" s="45">
        <v>43500</v>
      </c>
      <c r="AR497" s="41">
        <v>1</v>
      </c>
      <c r="AS497" s="46" t="s">
        <v>422</v>
      </c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60"/>
    </row>
    <row r="498" spans="1:136" s="40" customFormat="1" x14ac:dyDescent="0.25">
      <c r="A498" s="185">
        <v>1</v>
      </c>
      <c r="B498" s="185">
        <v>5</v>
      </c>
      <c r="C498" s="185">
        <v>1</v>
      </c>
      <c r="D498" s="187" t="s">
        <v>117</v>
      </c>
      <c r="E498" s="185">
        <v>1</v>
      </c>
      <c r="F498" s="185"/>
      <c r="G498" s="185"/>
      <c r="H498" s="185"/>
      <c r="I498" s="185"/>
      <c r="J498" s="185"/>
      <c r="K498" s="185"/>
      <c r="L498" s="185"/>
      <c r="M498" s="185">
        <v>1</v>
      </c>
      <c r="N498" s="185" t="s">
        <v>152</v>
      </c>
      <c r="O498" s="185"/>
      <c r="P498" s="185"/>
      <c r="Q498" s="185"/>
      <c r="R498" s="185"/>
      <c r="S498" s="187" t="s">
        <v>153</v>
      </c>
      <c r="T498" s="185"/>
      <c r="U498" s="43">
        <v>43496</v>
      </c>
      <c r="V498" s="185"/>
      <c r="W498" s="185">
        <v>1</v>
      </c>
      <c r="X498" s="185"/>
      <c r="Y498" s="185"/>
      <c r="Z498" s="185"/>
      <c r="AA498" s="185"/>
      <c r="AB498" s="185"/>
      <c r="AC498" s="185"/>
      <c r="AD498" s="185"/>
      <c r="AH498" s="41"/>
      <c r="AI498" s="41"/>
      <c r="AO498" s="42"/>
      <c r="AP498" s="42"/>
      <c r="AS498" s="46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60"/>
    </row>
    <row r="499" spans="1:136" s="40" customFormat="1" x14ac:dyDescent="0.25">
      <c r="A499" s="185">
        <v>1</v>
      </c>
      <c r="B499" s="185">
        <v>5</v>
      </c>
      <c r="C499" s="185">
        <v>1</v>
      </c>
      <c r="D499" s="187" t="s">
        <v>112</v>
      </c>
      <c r="E499" s="185">
        <v>1</v>
      </c>
      <c r="F499" s="185"/>
      <c r="G499" s="185"/>
      <c r="H499" s="185"/>
      <c r="I499" s="185"/>
      <c r="J499" s="185"/>
      <c r="K499" s="185"/>
      <c r="L499" s="185"/>
      <c r="M499" s="185">
        <v>1</v>
      </c>
      <c r="N499" s="185" t="s">
        <v>228</v>
      </c>
      <c r="O499" s="185"/>
      <c r="P499" s="185"/>
      <c r="Q499" s="185"/>
      <c r="R499" s="185"/>
      <c r="S499" s="185" t="s">
        <v>229</v>
      </c>
      <c r="T499" s="185"/>
      <c r="U499" s="43">
        <v>43496</v>
      </c>
      <c r="V499" s="185">
        <v>1</v>
      </c>
      <c r="W499" s="185"/>
      <c r="X499" s="185"/>
      <c r="Y499" s="185"/>
      <c r="Z499" s="185"/>
      <c r="AA499" s="185"/>
      <c r="AB499" s="185"/>
      <c r="AC499" s="185"/>
      <c r="AD499" s="185"/>
      <c r="AH499" s="41">
        <v>1</v>
      </c>
      <c r="AI499" s="41"/>
      <c r="AS499" s="46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60"/>
    </row>
    <row r="500" spans="1:136" s="40" customFormat="1" x14ac:dyDescent="0.25">
      <c r="A500" s="185">
        <v>1</v>
      </c>
      <c r="B500" s="185">
        <v>4</v>
      </c>
      <c r="C500" s="185">
        <v>1</v>
      </c>
      <c r="D500" s="187" t="s">
        <v>230</v>
      </c>
      <c r="E500" s="185">
        <v>1</v>
      </c>
      <c r="F500" s="185"/>
      <c r="G500" s="185">
        <v>1</v>
      </c>
      <c r="H500" s="185"/>
      <c r="I500" s="185"/>
      <c r="J500" s="185"/>
      <c r="K500" s="185"/>
      <c r="L500" s="185"/>
      <c r="M500" s="185">
        <v>1</v>
      </c>
      <c r="N500" s="185" t="s">
        <v>228</v>
      </c>
      <c r="O500" s="185"/>
      <c r="P500" s="185"/>
      <c r="Q500" s="185"/>
      <c r="R500" s="185"/>
      <c r="S500" s="185" t="s">
        <v>231</v>
      </c>
      <c r="T500" s="185"/>
      <c r="U500" s="43">
        <v>43496</v>
      </c>
      <c r="V500" s="185">
        <v>1</v>
      </c>
      <c r="W500" s="185"/>
      <c r="X500" s="185">
        <v>2</v>
      </c>
      <c r="Y500" s="43">
        <v>43501</v>
      </c>
      <c r="Z500" s="185">
        <v>6</v>
      </c>
      <c r="AA500" s="185"/>
      <c r="AB500" s="185">
        <v>3</v>
      </c>
      <c r="AC500" s="185"/>
      <c r="AD500" s="185"/>
      <c r="AH500" s="41"/>
      <c r="AI500" s="41">
        <v>360</v>
      </c>
      <c r="AS500" s="46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60"/>
    </row>
    <row r="501" spans="1:136" s="40" customFormat="1" ht="30" x14ac:dyDescent="0.25">
      <c r="A501" s="185">
        <v>4</v>
      </c>
      <c r="B501" s="185">
        <v>4</v>
      </c>
      <c r="C501" s="185">
        <v>2</v>
      </c>
      <c r="D501" s="187" t="s">
        <v>183</v>
      </c>
      <c r="E501" s="185">
        <v>1</v>
      </c>
      <c r="F501" s="185"/>
      <c r="G501" s="185">
        <v>1</v>
      </c>
      <c r="H501" s="185"/>
      <c r="I501" s="185"/>
      <c r="J501" s="185"/>
      <c r="K501" s="185">
        <v>1</v>
      </c>
      <c r="L501" s="185"/>
      <c r="M501" s="185">
        <v>1</v>
      </c>
      <c r="N501" s="187" t="s">
        <v>232</v>
      </c>
      <c r="O501" s="185"/>
      <c r="P501" s="185"/>
      <c r="Q501" s="185"/>
      <c r="R501" s="185"/>
      <c r="S501" s="185" t="s">
        <v>233</v>
      </c>
      <c r="T501" s="185"/>
      <c r="U501" s="43">
        <v>43496</v>
      </c>
      <c r="V501" s="185">
        <v>1</v>
      </c>
      <c r="W501" s="185"/>
      <c r="X501" s="185"/>
      <c r="Y501" s="185"/>
      <c r="Z501" s="185">
        <v>2</v>
      </c>
      <c r="AA501" s="185"/>
      <c r="AB501" s="185">
        <v>2</v>
      </c>
      <c r="AC501" s="185"/>
      <c r="AD501" s="185"/>
      <c r="AF501" s="41">
        <v>2</v>
      </c>
      <c r="AH501" s="41"/>
      <c r="AI501" s="41">
        <v>960</v>
      </c>
      <c r="AS501" s="46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60"/>
    </row>
    <row r="502" spans="1:136" s="40" customFormat="1" x14ac:dyDescent="0.25">
      <c r="A502" s="185">
        <v>4</v>
      </c>
      <c r="B502" s="185">
        <v>4</v>
      </c>
      <c r="C502" s="185">
        <v>4</v>
      </c>
      <c r="D502" s="187" t="s">
        <v>183</v>
      </c>
      <c r="E502" s="185">
        <v>1</v>
      </c>
      <c r="F502" s="185"/>
      <c r="G502" s="185">
        <v>1</v>
      </c>
      <c r="H502" s="185"/>
      <c r="I502" s="185"/>
      <c r="J502" s="185"/>
      <c r="K502" s="185">
        <v>1</v>
      </c>
      <c r="L502" s="185"/>
      <c r="M502" s="185">
        <v>1</v>
      </c>
      <c r="N502" s="185" t="s">
        <v>234</v>
      </c>
      <c r="O502" s="185"/>
      <c r="P502" s="185"/>
      <c r="Q502" s="185"/>
      <c r="R502" s="185"/>
      <c r="S502" s="185" t="s">
        <v>235</v>
      </c>
      <c r="T502" s="185"/>
      <c r="U502" s="43">
        <v>43496</v>
      </c>
      <c r="V502" s="185"/>
      <c r="W502" s="185">
        <v>1</v>
      </c>
      <c r="X502" s="185"/>
      <c r="Y502" s="43"/>
      <c r="Z502" s="185">
        <v>4</v>
      </c>
      <c r="AA502" s="185"/>
      <c r="AB502" s="185">
        <v>4</v>
      </c>
      <c r="AC502" s="185"/>
      <c r="AD502" s="185"/>
      <c r="AF502" s="41">
        <v>4</v>
      </c>
      <c r="AH502" s="41"/>
      <c r="AI502" s="41">
        <v>2300</v>
      </c>
      <c r="AS502" s="46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60"/>
    </row>
    <row r="503" spans="1:136" s="40" customFormat="1" x14ac:dyDescent="0.25">
      <c r="A503" s="185">
        <v>1</v>
      </c>
      <c r="B503" s="185">
        <v>5</v>
      </c>
      <c r="C503" s="185">
        <v>1</v>
      </c>
      <c r="D503" s="187" t="s">
        <v>117</v>
      </c>
      <c r="E503" s="185">
        <v>1</v>
      </c>
      <c r="F503" s="185"/>
      <c r="G503" s="185"/>
      <c r="H503" s="185"/>
      <c r="I503" s="185"/>
      <c r="J503" s="185"/>
      <c r="K503" s="185"/>
      <c r="L503" s="185"/>
      <c r="M503" s="185">
        <v>1</v>
      </c>
      <c r="N503" s="185" t="s">
        <v>228</v>
      </c>
      <c r="O503" s="185"/>
      <c r="P503" s="185"/>
      <c r="Q503" s="185"/>
      <c r="R503" s="185"/>
      <c r="S503" s="185" t="s">
        <v>315</v>
      </c>
      <c r="T503" s="185"/>
      <c r="U503" s="43">
        <v>43503</v>
      </c>
      <c r="V503" s="185"/>
      <c r="W503" s="185">
        <v>1</v>
      </c>
      <c r="X503" s="185"/>
      <c r="Y503" s="43"/>
      <c r="Z503" s="185"/>
      <c r="AA503" s="185"/>
      <c r="AB503" s="185"/>
      <c r="AC503" s="185"/>
      <c r="AD503" s="185"/>
      <c r="AH503" s="41"/>
      <c r="AI503" s="41"/>
      <c r="AS503" s="46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60"/>
    </row>
    <row r="504" spans="1:136" s="40" customFormat="1" x14ac:dyDescent="0.25">
      <c r="A504" s="185">
        <v>1</v>
      </c>
      <c r="B504" s="185">
        <v>5</v>
      </c>
      <c r="C504" s="185">
        <v>1</v>
      </c>
      <c r="D504" s="187" t="s">
        <v>112</v>
      </c>
      <c r="E504" s="185">
        <v>1</v>
      </c>
      <c r="F504" s="185"/>
      <c r="G504" s="185"/>
      <c r="H504" s="185"/>
      <c r="I504" s="185"/>
      <c r="J504" s="185"/>
      <c r="K504" s="185"/>
      <c r="L504" s="185"/>
      <c r="M504" s="185">
        <v>1</v>
      </c>
      <c r="N504" s="185" t="s">
        <v>228</v>
      </c>
      <c r="O504" s="185"/>
      <c r="P504" s="185"/>
      <c r="Q504" s="185"/>
      <c r="R504" s="185"/>
      <c r="S504" s="185" t="s">
        <v>316</v>
      </c>
      <c r="T504" s="185"/>
      <c r="U504" s="43">
        <v>43503</v>
      </c>
      <c r="V504" s="185">
        <v>1</v>
      </c>
      <c r="W504" s="185"/>
      <c r="X504" s="185">
        <v>3</v>
      </c>
      <c r="Y504" s="43">
        <v>43497</v>
      </c>
      <c r="Z504" s="185">
        <v>2</v>
      </c>
      <c r="AA504" s="185"/>
      <c r="AB504" s="185">
        <v>2</v>
      </c>
      <c r="AC504" s="185"/>
      <c r="AD504" s="185"/>
      <c r="AH504" s="41"/>
      <c r="AI504" s="41">
        <v>240</v>
      </c>
      <c r="AO504" s="42"/>
      <c r="AP504" s="42"/>
      <c r="AS504" s="46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60"/>
    </row>
    <row r="505" spans="1:136" s="40" customFormat="1" x14ac:dyDescent="0.25">
      <c r="A505" s="185">
        <v>1</v>
      </c>
      <c r="B505" s="185">
        <v>5</v>
      </c>
      <c r="C505" s="185"/>
      <c r="D505" s="187"/>
      <c r="E505" s="185">
        <v>1</v>
      </c>
      <c r="F505" s="185"/>
      <c r="G505" s="185"/>
      <c r="H505" s="185"/>
      <c r="I505" s="185"/>
      <c r="J505" s="185"/>
      <c r="K505" s="185"/>
      <c r="L505" s="185"/>
      <c r="M505" s="185">
        <v>1</v>
      </c>
      <c r="N505" s="185" t="s">
        <v>152</v>
      </c>
      <c r="O505" s="185"/>
      <c r="P505" s="185"/>
      <c r="Q505" s="185"/>
      <c r="R505" s="185"/>
      <c r="S505" s="187" t="s">
        <v>153</v>
      </c>
      <c r="T505" s="185"/>
      <c r="U505" s="43">
        <v>43503</v>
      </c>
      <c r="V505" s="185">
        <v>1</v>
      </c>
      <c r="W505" s="185"/>
      <c r="X505" s="185"/>
      <c r="Y505" s="185"/>
      <c r="Z505" s="185"/>
      <c r="AA505" s="185"/>
      <c r="AB505" s="185"/>
      <c r="AC505" s="185"/>
      <c r="AD505" s="185"/>
      <c r="AH505" s="41"/>
      <c r="AI505" s="41"/>
      <c r="AS505" s="46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60"/>
    </row>
    <row r="506" spans="1:136" s="40" customFormat="1" ht="30" x14ac:dyDescent="0.25">
      <c r="A506" s="185">
        <v>1</v>
      </c>
      <c r="B506" s="185">
        <v>4</v>
      </c>
      <c r="C506" s="185">
        <v>1</v>
      </c>
      <c r="D506" s="187" t="s">
        <v>113</v>
      </c>
      <c r="E506" s="185">
        <v>1</v>
      </c>
      <c r="F506" s="185"/>
      <c r="G506" s="185"/>
      <c r="H506" s="185"/>
      <c r="I506" s="185"/>
      <c r="J506" s="185"/>
      <c r="K506" s="185"/>
      <c r="L506" s="185"/>
      <c r="M506" s="185">
        <v>1</v>
      </c>
      <c r="N506" s="185" t="s">
        <v>317</v>
      </c>
      <c r="O506" s="185"/>
      <c r="P506" s="185"/>
      <c r="Q506" s="185"/>
      <c r="R506" s="185"/>
      <c r="S506" s="187" t="s">
        <v>318</v>
      </c>
      <c r="T506" s="185"/>
      <c r="U506" s="43">
        <v>43510</v>
      </c>
      <c r="V506" s="185">
        <v>1</v>
      </c>
      <c r="W506" s="185"/>
      <c r="X506" s="185">
        <v>5</v>
      </c>
      <c r="Y506" s="43">
        <v>43496</v>
      </c>
      <c r="Z506" s="185"/>
      <c r="AA506" s="185"/>
      <c r="AB506" s="185"/>
      <c r="AC506" s="185"/>
      <c r="AD506" s="185"/>
      <c r="AH506" s="41"/>
      <c r="AI506" s="41">
        <v>1300</v>
      </c>
      <c r="AS506" s="46"/>
      <c r="AZ506" s="41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60"/>
    </row>
    <row r="507" spans="1:136" s="40" customFormat="1" x14ac:dyDescent="0.25">
      <c r="A507" s="185">
        <v>2</v>
      </c>
      <c r="B507" s="185">
        <v>1</v>
      </c>
      <c r="C507" s="185">
        <v>1</v>
      </c>
      <c r="D507" s="187" t="s">
        <v>665</v>
      </c>
      <c r="E507" s="185"/>
      <c r="F507" s="185"/>
      <c r="G507" s="185"/>
      <c r="H507" s="185"/>
      <c r="I507" s="185"/>
      <c r="J507" s="185">
        <v>1</v>
      </c>
      <c r="K507" s="185"/>
      <c r="L507" s="185"/>
      <c r="M507" s="185">
        <v>4</v>
      </c>
      <c r="N507" s="185"/>
      <c r="O507" s="185">
        <v>231</v>
      </c>
      <c r="P507" s="43">
        <v>43462</v>
      </c>
      <c r="Q507" s="43">
        <v>43462</v>
      </c>
      <c r="R507" s="43"/>
      <c r="S507" s="185"/>
      <c r="T507" s="185"/>
      <c r="U507" s="43">
        <v>43510</v>
      </c>
      <c r="V507" s="185"/>
      <c r="W507" s="185"/>
      <c r="X507" s="185" t="s">
        <v>319</v>
      </c>
      <c r="Y507" s="43">
        <v>43502</v>
      </c>
      <c r="Z507" s="185"/>
      <c r="AA507" s="185"/>
      <c r="AB507" s="185"/>
      <c r="AC507" s="185"/>
      <c r="AD507" s="185"/>
      <c r="AE507" s="40">
        <v>1</v>
      </c>
      <c r="AH507" s="41"/>
      <c r="AI507" s="41" t="s">
        <v>320</v>
      </c>
      <c r="AJ507" s="41" t="s">
        <v>321</v>
      </c>
      <c r="AK507" s="45">
        <v>43502</v>
      </c>
      <c r="AL507" s="45">
        <v>43683</v>
      </c>
      <c r="AM507" s="40">
        <v>1</v>
      </c>
      <c r="AS507" s="46"/>
      <c r="AW507" s="41">
        <v>2</v>
      </c>
      <c r="AY507" s="42">
        <v>43545</v>
      </c>
      <c r="AZ507" s="41" t="s">
        <v>618</v>
      </c>
      <c r="BA507" s="41">
        <v>300</v>
      </c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60"/>
    </row>
    <row r="508" spans="1:136" s="40" customFormat="1" x14ac:dyDescent="0.25">
      <c r="A508" s="185">
        <v>1</v>
      </c>
      <c r="B508" s="185">
        <v>4</v>
      </c>
      <c r="C508" s="185">
        <v>1</v>
      </c>
      <c r="D508" s="187" t="s">
        <v>113</v>
      </c>
      <c r="E508" s="185">
        <v>1</v>
      </c>
      <c r="F508" s="185"/>
      <c r="G508" s="185"/>
      <c r="H508" s="185"/>
      <c r="I508" s="185"/>
      <c r="J508" s="185"/>
      <c r="K508" s="185"/>
      <c r="L508" s="185"/>
      <c r="M508" s="185">
        <v>1</v>
      </c>
      <c r="N508" s="185" t="s">
        <v>165</v>
      </c>
      <c r="O508" s="185"/>
      <c r="P508" s="185"/>
      <c r="Q508" s="185"/>
      <c r="R508" s="185"/>
      <c r="S508" s="185" t="s">
        <v>322</v>
      </c>
      <c r="T508" s="185"/>
      <c r="U508" s="43">
        <v>43510</v>
      </c>
      <c r="V508" s="185">
        <v>1</v>
      </c>
      <c r="W508" s="185"/>
      <c r="X508" s="185">
        <v>6</v>
      </c>
      <c r="Y508" s="43">
        <v>43504</v>
      </c>
      <c r="Z508" s="185"/>
      <c r="AA508" s="185"/>
      <c r="AB508" s="185"/>
      <c r="AC508" s="185"/>
      <c r="AD508" s="185"/>
      <c r="AH508" s="41">
        <v>1</v>
      </c>
      <c r="AI508" s="41">
        <v>400</v>
      </c>
      <c r="AS508" s="46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60"/>
    </row>
    <row r="509" spans="1:136" s="40" customFormat="1" x14ac:dyDescent="0.25">
      <c r="A509" s="185">
        <v>1</v>
      </c>
      <c r="B509" s="185">
        <v>4</v>
      </c>
      <c r="C509" s="185">
        <v>1</v>
      </c>
      <c r="D509" s="187" t="s">
        <v>113</v>
      </c>
      <c r="E509" s="185">
        <v>1</v>
      </c>
      <c r="F509" s="185"/>
      <c r="G509" s="185"/>
      <c r="H509" s="185"/>
      <c r="I509" s="185"/>
      <c r="J509" s="185"/>
      <c r="K509" s="185"/>
      <c r="L509" s="185"/>
      <c r="M509" s="185">
        <v>1</v>
      </c>
      <c r="N509" s="185" t="s">
        <v>234</v>
      </c>
      <c r="O509" s="185"/>
      <c r="P509" s="185"/>
      <c r="Q509" s="185"/>
      <c r="R509" s="185"/>
      <c r="S509" s="185" t="s">
        <v>323</v>
      </c>
      <c r="T509" s="185"/>
      <c r="U509" s="43">
        <v>43517</v>
      </c>
      <c r="V509" s="185">
        <v>1</v>
      </c>
      <c r="W509" s="185"/>
      <c r="X509" s="185">
        <v>8</v>
      </c>
      <c r="Y509" s="43">
        <v>43511</v>
      </c>
      <c r="Z509" s="185"/>
      <c r="AA509" s="185"/>
      <c r="AB509" s="185"/>
      <c r="AC509" s="185"/>
      <c r="AD509" s="185"/>
      <c r="AH509" s="41">
        <v>1</v>
      </c>
      <c r="AI509" s="41">
        <v>380</v>
      </c>
      <c r="AS509" s="46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60"/>
    </row>
    <row r="510" spans="1:136" s="40" customFormat="1" ht="30" x14ac:dyDescent="0.25">
      <c r="A510" s="185">
        <v>1</v>
      </c>
      <c r="B510" s="185">
        <v>4</v>
      </c>
      <c r="C510" s="185">
        <v>1</v>
      </c>
      <c r="D510" s="187" t="s">
        <v>113</v>
      </c>
      <c r="E510" s="185">
        <v>1</v>
      </c>
      <c r="F510" s="185"/>
      <c r="G510" s="185"/>
      <c r="H510" s="185"/>
      <c r="I510" s="185"/>
      <c r="J510" s="185"/>
      <c r="K510" s="185"/>
      <c r="L510" s="185"/>
      <c r="M510" s="185">
        <v>1</v>
      </c>
      <c r="N510" s="187" t="s">
        <v>324</v>
      </c>
      <c r="O510" s="185"/>
      <c r="P510" s="185"/>
      <c r="Q510" s="185"/>
      <c r="R510" s="185"/>
      <c r="S510" s="185" t="s">
        <v>325</v>
      </c>
      <c r="T510" s="185"/>
      <c r="U510" s="43">
        <v>43517</v>
      </c>
      <c r="V510" s="185">
        <v>1</v>
      </c>
      <c r="W510" s="185"/>
      <c r="X510" s="185">
        <v>7</v>
      </c>
      <c r="Y510" s="43">
        <v>43509</v>
      </c>
      <c r="Z510" s="185"/>
      <c r="AA510" s="185"/>
      <c r="AB510" s="185"/>
      <c r="AC510" s="185"/>
      <c r="AD510" s="185"/>
      <c r="AH510" s="41">
        <v>1</v>
      </c>
      <c r="AI510" s="41">
        <v>270</v>
      </c>
      <c r="AS510" s="46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60"/>
    </row>
    <row r="511" spans="1:136" s="40" customFormat="1" x14ac:dyDescent="0.25">
      <c r="A511" s="185">
        <v>3</v>
      </c>
      <c r="B511" s="185">
        <v>1</v>
      </c>
      <c r="C511" s="185">
        <v>1</v>
      </c>
      <c r="D511" s="187" t="s">
        <v>113</v>
      </c>
      <c r="E511" s="185"/>
      <c r="F511" s="185"/>
      <c r="G511" s="185"/>
      <c r="H511" s="185"/>
      <c r="I511" s="185"/>
      <c r="J511" s="185"/>
      <c r="K511" s="185"/>
      <c r="L511" s="185"/>
      <c r="M511" s="185">
        <v>2</v>
      </c>
      <c r="N511" s="185" t="s">
        <v>326</v>
      </c>
      <c r="O511" s="72">
        <v>13</v>
      </c>
      <c r="P511" s="43">
        <v>43502</v>
      </c>
      <c r="Q511" s="94">
        <v>43518</v>
      </c>
      <c r="R511" s="94">
        <v>43518</v>
      </c>
      <c r="S511" s="185" t="s">
        <v>327</v>
      </c>
      <c r="T511" s="43"/>
      <c r="U511" s="43">
        <v>43517</v>
      </c>
      <c r="V511" s="185"/>
      <c r="W511" s="185"/>
      <c r="X511" s="43" t="s">
        <v>328</v>
      </c>
      <c r="Y511" s="43">
        <v>43516</v>
      </c>
      <c r="Z511" s="185"/>
      <c r="AA511" s="185"/>
      <c r="AB511" s="185"/>
      <c r="AC511" s="185"/>
      <c r="AD511" s="185"/>
      <c r="AH511" s="41">
        <v>1</v>
      </c>
      <c r="AI511" s="41">
        <v>460</v>
      </c>
      <c r="AS511" s="46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60"/>
    </row>
    <row r="512" spans="1:136" s="40" customFormat="1" x14ac:dyDescent="0.25">
      <c r="A512" s="185">
        <v>1</v>
      </c>
      <c r="B512" s="185">
        <v>5</v>
      </c>
      <c r="C512" s="185">
        <v>1</v>
      </c>
      <c r="D512" s="187" t="s">
        <v>112</v>
      </c>
      <c r="E512" s="185">
        <v>1</v>
      </c>
      <c r="F512" s="185"/>
      <c r="G512" s="185"/>
      <c r="H512" s="185"/>
      <c r="I512" s="185"/>
      <c r="J512" s="185"/>
      <c r="K512" s="185"/>
      <c r="L512" s="185"/>
      <c r="M512" s="185">
        <v>1</v>
      </c>
      <c r="N512" s="185" t="s">
        <v>165</v>
      </c>
      <c r="O512" s="185"/>
      <c r="P512" s="43"/>
      <c r="Q512" s="43"/>
      <c r="R512" s="43"/>
      <c r="S512" s="185" t="s">
        <v>329</v>
      </c>
      <c r="T512" s="185"/>
      <c r="U512" s="43">
        <v>43524</v>
      </c>
      <c r="V512" s="185">
        <v>1</v>
      </c>
      <c r="W512" s="185"/>
      <c r="X512" s="185"/>
      <c r="Y512" s="43"/>
      <c r="Z512" s="185"/>
      <c r="AA512" s="185"/>
      <c r="AB512" s="185"/>
      <c r="AC512" s="185"/>
      <c r="AD512" s="185"/>
      <c r="AH512" s="41">
        <v>1</v>
      </c>
      <c r="AI512" s="41"/>
      <c r="AS512" s="46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60"/>
    </row>
    <row r="513" spans="1:468" x14ac:dyDescent="0.25">
      <c r="A513" s="185">
        <v>1</v>
      </c>
      <c r="B513" s="185">
        <v>4</v>
      </c>
      <c r="C513" s="185">
        <v>1</v>
      </c>
      <c r="D513" s="187" t="s">
        <v>230</v>
      </c>
      <c r="E513" s="185">
        <v>1</v>
      </c>
      <c r="F513" s="185"/>
      <c r="G513" s="185">
        <v>1</v>
      </c>
      <c r="H513" s="185"/>
      <c r="I513" s="185"/>
      <c r="J513" s="185"/>
      <c r="K513" s="185"/>
      <c r="L513" s="185"/>
      <c r="M513" s="185">
        <v>1</v>
      </c>
      <c r="N513" s="185" t="s">
        <v>228</v>
      </c>
      <c r="O513" s="185"/>
      <c r="P513" s="185"/>
      <c r="Q513" s="185"/>
      <c r="R513" s="185"/>
      <c r="S513" s="185" t="s">
        <v>330</v>
      </c>
      <c r="T513" s="185"/>
      <c r="U513" s="43">
        <v>43524</v>
      </c>
      <c r="V513" s="185"/>
      <c r="W513" s="185">
        <v>1</v>
      </c>
      <c r="X513" s="185">
        <v>10</v>
      </c>
      <c r="Y513" s="43">
        <v>43516</v>
      </c>
      <c r="Z513" s="185">
        <v>4</v>
      </c>
      <c r="AA513" s="185"/>
      <c r="AB513" s="185">
        <v>2</v>
      </c>
      <c r="AC513" s="185"/>
      <c r="AD513" s="185"/>
      <c r="AE513" s="40"/>
      <c r="AF513" s="40"/>
      <c r="AG513" s="40"/>
      <c r="AH513" s="41"/>
      <c r="AI513" s="41">
        <v>240</v>
      </c>
      <c r="AJ513" s="40"/>
      <c r="AK513" s="40"/>
      <c r="AL513" s="40"/>
      <c r="AM513" s="40"/>
      <c r="AN513" s="40"/>
      <c r="AO513" s="40"/>
      <c r="AP513" s="40"/>
      <c r="AQ513" s="40"/>
      <c r="AR513" s="40"/>
      <c r="AS513" s="46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50"/>
      <c r="CJ513" s="50"/>
      <c r="EF513" s="6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  <c r="HG513" s="40"/>
      <c r="HH513" s="40"/>
      <c r="HI513" s="40"/>
      <c r="HJ513" s="40"/>
      <c r="HK513" s="40"/>
      <c r="HL513" s="40"/>
      <c r="HM513" s="40"/>
      <c r="HN513" s="40"/>
      <c r="HO513" s="40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</row>
    <row r="514" spans="1:468" ht="105" x14ac:dyDescent="0.25">
      <c r="A514" s="185">
        <v>1</v>
      </c>
      <c r="B514" s="185">
        <v>4</v>
      </c>
      <c r="C514" s="185">
        <v>1</v>
      </c>
      <c r="D514" s="187" t="s">
        <v>123</v>
      </c>
      <c r="E514" s="185">
        <v>1</v>
      </c>
      <c r="F514" s="185"/>
      <c r="G514" s="185">
        <v>1</v>
      </c>
      <c r="H514" s="185"/>
      <c r="I514" s="185"/>
      <c r="J514" s="185"/>
      <c r="K514" s="185"/>
      <c r="L514" s="185"/>
      <c r="M514" s="185">
        <v>1</v>
      </c>
      <c r="N514" s="185" t="s">
        <v>228</v>
      </c>
      <c r="O514" s="185"/>
      <c r="P514" s="185"/>
      <c r="Q514" s="185"/>
      <c r="R514" s="185"/>
      <c r="S514" s="189" t="s">
        <v>331</v>
      </c>
      <c r="T514" s="185"/>
      <c r="U514" s="43">
        <v>43524</v>
      </c>
      <c r="V514" s="185"/>
      <c r="W514" s="185">
        <v>1</v>
      </c>
      <c r="X514" s="185">
        <v>11</v>
      </c>
      <c r="Y514" s="43">
        <v>43516</v>
      </c>
      <c r="Z514" s="185">
        <v>4</v>
      </c>
      <c r="AA514" s="185"/>
      <c r="AB514" s="185">
        <v>3</v>
      </c>
      <c r="AC514" s="185"/>
      <c r="AD514" s="185"/>
      <c r="AE514" s="40"/>
      <c r="AF514" s="40"/>
      <c r="AG514" s="40"/>
      <c r="AH514" s="41"/>
      <c r="AI514" s="41">
        <v>200</v>
      </c>
      <c r="AJ514" s="40"/>
      <c r="AK514" s="40"/>
      <c r="AL514" s="40"/>
      <c r="AM514" s="40"/>
      <c r="AN514" s="40"/>
      <c r="AO514" s="40"/>
      <c r="AP514" s="40"/>
      <c r="AQ514" s="40"/>
      <c r="AR514" s="41">
        <v>1</v>
      </c>
      <c r="AS514" s="46" t="s">
        <v>423</v>
      </c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50"/>
      <c r="CJ514" s="50"/>
      <c r="EF514" s="6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  <c r="HG514" s="40"/>
      <c r="HH514" s="40"/>
      <c r="HI514" s="40"/>
      <c r="HJ514" s="40"/>
      <c r="HK514" s="40"/>
      <c r="HL514" s="40"/>
      <c r="HM514" s="40"/>
      <c r="HN514" s="40"/>
      <c r="HO514" s="40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</row>
    <row r="515" spans="1:468" x14ac:dyDescent="0.25">
      <c r="A515" s="185">
        <v>1</v>
      </c>
      <c r="B515" s="185">
        <v>4</v>
      </c>
      <c r="C515" s="185">
        <v>1</v>
      </c>
      <c r="D515" s="187" t="s">
        <v>113</v>
      </c>
      <c r="E515" s="185">
        <v>1</v>
      </c>
      <c r="F515" s="185"/>
      <c r="G515" s="185"/>
      <c r="H515" s="185"/>
      <c r="I515" s="185"/>
      <c r="J515" s="185"/>
      <c r="K515" s="185"/>
      <c r="L515" s="185"/>
      <c r="M515" s="185">
        <v>1</v>
      </c>
      <c r="N515" s="185" t="s">
        <v>278</v>
      </c>
      <c r="O515" s="185"/>
      <c r="P515" s="185"/>
      <c r="Q515" s="185"/>
      <c r="R515" s="185"/>
      <c r="S515" s="185" t="s">
        <v>424</v>
      </c>
      <c r="T515" s="185"/>
      <c r="U515" s="43">
        <v>43531</v>
      </c>
      <c r="V515" s="185"/>
      <c r="W515" s="185">
        <v>1</v>
      </c>
      <c r="X515" s="185">
        <v>13</v>
      </c>
      <c r="Y515" s="43">
        <v>43552</v>
      </c>
      <c r="Z515" s="185"/>
      <c r="AA515" s="185"/>
      <c r="AB515" s="185"/>
      <c r="AC515" s="185"/>
      <c r="AD515" s="185"/>
      <c r="AE515" s="40"/>
      <c r="AF515" s="40"/>
      <c r="AG515" s="40"/>
      <c r="AH515" s="41">
        <v>1</v>
      </c>
      <c r="AI515" s="41">
        <v>250</v>
      </c>
      <c r="AJ515" s="40"/>
      <c r="AK515" s="40"/>
      <c r="AL515" s="40"/>
      <c r="AM515" s="40"/>
      <c r="AN515" s="40"/>
      <c r="AO515" s="40"/>
      <c r="AP515" s="40"/>
      <c r="AQ515" s="40"/>
      <c r="AR515" s="41"/>
      <c r="AS515" s="46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50"/>
      <c r="CJ515" s="50"/>
      <c r="EF515" s="6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  <c r="HG515" s="40"/>
      <c r="HH515" s="40"/>
      <c r="HI515" s="40"/>
      <c r="HJ515" s="40"/>
      <c r="HK515" s="40"/>
      <c r="HL515" s="40"/>
      <c r="HM515" s="40"/>
      <c r="HN515" s="40"/>
      <c r="HO515" s="40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</row>
    <row r="516" spans="1:468" ht="60" x14ac:dyDescent="0.25">
      <c r="A516" s="185">
        <v>1</v>
      </c>
      <c r="B516" s="185">
        <v>4</v>
      </c>
      <c r="C516" s="185">
        <v>1</v>
      </c>
      <c r="D516" s="187" t="s">
        <v>123</v>
      </c>
      <c r="E516" s="185">
        <v>1</v>
      </c>
      <c r="F516" s="185"/>
      <c r="G516" s="185">
        <v>1</v>
      </c>
      <c r="H516" s="185"/>
      <c r="I516" s="185"/>
      <c r="J516" s="185"/>
      <c r="K516" s="185"/>
      <c r="L516" s="185"/>
      <c r="M516" s="185">
        <v>1</v>
      </c>
      <c r="N516" s="185" t="s">
        <v>425</v>
      </c>
      <c r="O516" s="185"/>
      <c r="P516" s="185"/>
      <c r="Q516" s="185"/>
      <c r="R516" s="185"/>
      <c r="S516" s="185" t="s">
        <v>426</v>
      </c>
      <c r="T516" s="185"/>
      <c r="U516" s="43">
        <v>43531</v>
      </c>
      <c r="V516" s="185"/>
      <c r="W516" s="185">
        <v>1</v>
      </c>
      <c r="X516" s="185">
        <v>12</v>
      </c>
      <c r="Y516" s="43">
        <v>43522</v>
      </c>
      <c r="Z516" s="185">
        <v>3</v>
      </c>
      <c r="AA516" s="185"/>
      <c r="AB516" s="185">
        <v>1</v>
      </c>
      <c r="AC516" s="185"/>
      <c r="AD516" s="185"/>
      <c r="AE516" s="40"/>
      <c r="AF516" s="40"/>
      <c r="AG516" s="40"/>
      <c r="AH516" s="41"/>
      <c r="AI516" s="41">
        <v>300</v>
      </c>
      <c r="AJ516" s="40"/>
      <c r="AK516" s="40"/>
      <c r="AL516" s="40"/>
      <c r="AM516" s="40"/>
      <c r="AN516" s="40"/>
      <c r="AO516" s="40"/>
      <c r="AP516" s="40"/>
      <c r="AQ516" s="40"/>
      <c r="AR516" s="41">
        <v>1</v>
      </c>
      <c r="AS516" s="46" t="s">
        <v>619</v>
      </c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50"/>
      <c r="CJ516" s="50"/>
      <c r="EF516" s="6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</row>
    <row r="517" spans="1:468" x14ac:dyDescent="0.25">
      <c r="A517" s="185">
        <v>3</v>
      </c>
      <c r="B517" s="185">
        <v>1</v>
      </c>
      <c r="C517" s="185">
        <v>1</v>
      </c>
      <c r="D517" s="187" t="s">
        <v>113</v>
      </c>
      <c r="E517" s="185"/>
      <c r="F517" s="185"/>
      <c r="G517" s="185"/>
      <c r="H517" s="185"/>
      <c r="I517" s="185"/>
      <c r="J517" s="185"/>
      <c r="K517" s="185"/>
      <c r="L517" s="185"/>
      <c r="M517" s="185">
        <v>2</v>
      </c>
      <c r="N517" s="185" t="s">
        <v>427</v>
      </c>
      <c r="O517" s="72" t="s">
        <v>428</v>
      </c>
      <c r="P517" s="43">
        <v>43543</v>
      </c>
      <c r="Q517" s="94">
        <v>43543</v>
      </c>
      <c r="R517" s="94">
        <v>43543</v>
      </c>
      <c r="S517" s="185" t="s">
        <v>429</v>
      </c>
      <c r="T517" s="185"/>
      <c r="U517" s="43">
        <v>43545</v>
      </c>
      <c r="V517" s="185"/>
      <c r="W517" s="185"/>
      <c r="X517" s="185" t="s">
        <v>430</v>
      </c>
      <c r="Y517" s="43">
        <v>43550</v>
      </c>
      <c r="Z517" s="185"/>
      <c r="AA517" s="185"/>
      <c r="AB517" s="185"/>
      <c r="AC517" s="185"/>
      <c r="AD517" s="185"/>
      <c r="AE517" s="40">
        <v>1</v>
      </c>
      <c r="AF517" s="40"/>
      <c r="AG517" s="40"/>
      <c r="AH517" s="41"/>
      <c r="AI517" s="41">
        <v>590</v>
      </c>
      <c r="AJ517" s="40"/>
      <c r="AK517" s="40"/>
      <c r="AL517" s="40"/>
      <c r="AM517" s="40"/>
      <c r="AN517" s="40"/>
      <c r="AO517" s="40"/>
      <c r="AP517" s="40"/>
      <c r="AQ517" s="40"/>
      <c r="AR517" s="41"/>
      <c r="AS517" s="46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50"/>
      <c r="CJ517" s="50"/>
      <c r="EF517" s="6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</row>
    <row r="518" spans="1:468" x14ac:dyDescent="0.25">
      <c r="A518" s="185">
        <v>1</v>
      </c>
      <c r="B518" s="185">
        <v>5</v>
      </c>
      <c r="C518" s="185">
        <v>1</v>
      </c>
      <c r="D518" s="187" t="s">
        <v>112</v>
      </c>
      <c r="E518" s="185">
        <v>1</v>
      </c>
      <c r="F518" s="185"/>
      <c r="G518" s="185"/>
      <c r="H518" s="185"/>
      <c r="I518" s="185"/>
      <c r="J518" s="185"/>
      <c r="K518" s="185"/>
      <c r="L518" s="185"/>
      <c r="M518" s="185">
        <v>1</v>
      </c>
      <c r="N518" s="185" t="s">
        <v>431</v>
      </c>
      <c r="O518" s="185"/>
      <c r="P518" s="185"/>
      <c r="Q518" s="185"/>
      <c r="R518" s="185"/>
      <c r="S518" s="185" t="s">
        <v>432</v>
      </c>
      <c r="T518" s="185"/>
      <c r="U518" s="43">
        <v>43552</v>
      </c>
      <c r="V518" s="185">
        <v>1</v>
      </c>
      <c r="W518" s="185"/>
      <c r="X518" s="185"/>
      <c r="Y518" s="185"/>
      <c r="Z518" s="185"/>
      <c r="AA518" s="185"/>
      <c r="AB518" s="185"/>
      <c r="AC518" s="185"/>
      <c r="AD518" s="185"/>
      <c r="AE518" s="40"/>
      <c r="AF518" s="40"/>
      <c r="AG518" s="40"/>
      <c r="AH518" s="41">
        <v>1</v>
      </c>
      <c r="AI518" s="41"/>
      <c r="AJ518" s="40"/>
      <c r="AK518" s="40"/>
      <c r="AL518" s="40"/>
      <c r="AM518" s="40"/>
      <c r="AN518" s="40"/>
      <c r="AO518" s="40"/>
      <c r="AP518" s="40"/>
      <c r="AQ518" s="40"/>
      <c r="AR518" s="41"/>
      <c r="AS518" s="46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50"/>
      <c r="CJ518" s="50"/>
      <c r="EF518" s="6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  <c r="HG518" s="40"/>
      <c r="HH518" s="40"/>
      <c r="HI518" s="40"/>
      <c r="HJ518" s="40"/>
      <c r="HK518" s="40"/>
      <c r="HL518" s="40"/>
      <c r="HM518" s="40"/>
      <c r="HN518" s="40"/>
      <c r="HO518" s="40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</row>
    <row r="519" spans="1:468" ht="30" x14ac:dyDescent="0.25">
      <c r="A519" s="185">
        <v>1</v>
      </c>
      <c r="B519" s="185">
        <v>4</v>
      </c>
      <c r="C519" s="185">
        <v>1</v>
      </c>
      <c r="D519" s="187" t="s">
        <v>113</v>
      </c>
      <c r="E519" s="185">
        <v>1</v>
      </c>
      <c r="F519" s="185"/>
      <c r="G519" s="185"/>
      <c r="H519" s="185"/>
      <c r="I519" s="185"/>
      <c r="J519" s="185"/>
      <c r="K519" s="185"/>
      <c r="L519" s="185"/>
      <c r="M519" s="185">
        <v>1</v>
      </c>
      <c r="N519" s="187" t="s">
        <v>324</v>
      </c>
      <c r="O519" s="185"/>
      <c r="P519" s="185"/>
      <c r="Q519" s="185"/>
      <c r="R519" s="185"/>
      <c r="S519" s="185" t="s">
        <v>433</v>
      </c>
      <c r="T519" s="185"/>
      <c r="U519" s="43">
        <v>43552</v>
      </c>
      <c r="V519" s="185"/>
      <c r="W519" s="185">
        <v>1</v>
      </c>
      <c r="X519" s="185">
        <v>14</v>
      </c>
      <c r="Y519" s="43">
        <v>43545</v>
      </c>
      <c r="Z519" s="185"/>
      <c r="AA519" s="185"/>
      <c r="AB519" s="185"/>
      <c r="AC519" s="185"/>
      <c r="AD519" s="185"/>
      <c r="AE519" s="40"/>
      <c r="AF519" s="40"/>
      <c r="AG519" s="40"/>
      <c r="AH519" s="41">
        <v>1</v>
      </c>
      <c r="AI519" s="41">
        <v>760</v>
      </c>
      <c r="AJ519" s="40"/>
      <c r="AK519" s="40"/>
      <c r="AL519" s="40"/>
      <c r="AM519" s="40"/>
      <c r="AN519" s="40"/>
      <c r="AO519" s="40"/>
      <c r="AP519" s="40"/>
      <c r="AQ519" s="40"/>
      <c r="AR519" s="41"/>
      <c r="AS519" s="46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50"/>
      <c r="CJ519" s="50"/>
      <c r="EF519" s="6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  <c r="HG519" s="40"/>
      <c r="HH519" s="40"/>
      <c r="HI519" s="40"/>
      <c r="HJ519" s="40"/>
      <c r="HK519" s="40"/>
      <c r="HL519" s="40"/>
      <c r="HM519" s="40"/>
      <c r="HN519" s="40"/>
      <c r="HO519" s="40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</row>
    <row r="520" spans="1:468" x14ac:dyDescent="0.25">
      <c r="A520" s="185">
        <v>1</v>
      </c>
      <c r="B520" s="185">
        <v>4</v>
      </c>
      <c r="C520" s="185">
        <v>1</v>
      </c>
      <c r="D520" s="187" t="s">
        <v>113</v>
      </c>
      <c r="E520" s="185">
        <v>1</v>
      </c>
      <c r="F520" s="185"/>
      <c r="G520" s="185"/>
      <c r="H520" s="185"/>
      <c r="I520" s="185"/>
      <c r="J520" s="185"/>
      <c r="K520" s="185"/>
      <c r="L520" s="185"/>
      <c r="M520" s="185">
        <v>1</v>
      </c>
      <c r="N520" s="41" t="s">
        <v>620</v>
      </c>
      <c r="O520" s="40"/>
      <c r="P520" s="40"/>
      <c r="Q520" s="40"/>
      <c r="R520" s="40"/>
      <c r="S520" s="41" t="s">
        <v>621</v>
      </c>
      <c r="T520" s="40"/>
      <c r="U520" s="45">
        <v>43559</v>
      </c>
      <c r="V520" s="41"/>
      <c r="W520" s="41">
        <v>1</v>
      </c>
      <c r="X520" s="40">
        <v>16</v>
      </c>
      <c r="Y520" s="45">
        <v>43550</v>
      </c>
      <c r="Z520" s="40"/>
      <c r="AA520" s="40"/>
      <c r="AB520" s="40"/>
      <c r="AC520" s="40"/>
      <c r="AD520" s="40"/>
      <c r="AE520" s="40"/>
      <c r="AF520" s="40"/>
      <c r="AG520" s="40"/>
      <c r="AH520" s="41"/>
      <c r="AI520" s="41">
        <v>700</v>
      </c>
      <c r="AJ520" s="40"/>
      <c r="AK520" s="40"/>
      <c r="AL520" s="40"/>
      <c r="AM520" s="40"/>
      <c r="AN520" s="40"/>
      <c r="AO520" s="40"/>
      <c r="AP520" s="40"/>
      <c r="AQ520" s="40"/>
      <c r="AR520" s="41"/>
      <c r="AS520" s="46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50"/>
      <c r="CJ520" s="50"/>
      <c r="EF520" s="6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  <c r="HG520" s="40"/>
      <c r="HH520" s="40"/>
      <c r="HI520" s="40"/>
      <c r="HJ520" s="40"/>
      <c r="HK520" s="40"/>
      <c r="HL520" s="40"/>
      <c r="HM520" s="40"/>
      <c r="HN520" s="40"/>
      <c r="HO520" s="4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</row>
    <row r="521" spans="1:468" x14ac:dyDescent="0.25">
      <c r="A521" s="185">
        <v>1</v>
      </c>
      <c r="B521" s="185">
        <v>4</v>
      </c>
      <c r="C521" s="185">
        <v>1</v>
      </c>
      <c r="D521" s="187" t="s">
        <v>113</v>
      </c>
      <c r="E521" s="185">
        <v>1</v>
      </c>
      <c r="F521" s="185"/>
      <c r="G521" s="185"/>
      <c r="H521" s="185"/>
      <c r="I521" s="185"/>
      <c r="J521" s="185"/>
      <c r="K521" s="185"/>
      <c r="L521" s="185"/>
      <c r="M521" s="185">
        <v>1</v>
      </c>
      <c r="N521" s="41" t="s">
        <v>620</v>
      </c>
      <c r="O521" s="40"/>
      <c r="P521" s="40"/>
      <c r="Q521" s="40"/>
      <c r="R521" s="40"/>
      <c r="S521" s="41" t="s">
        <v>622</v>
      </c>
      <c r="T521" s="40"/>
      <c r="U521" s="45">
        <v>43559</v>
      </c>
      <c r="V521" s="41"/>
      <c r="W521" s="41">
        <v>1</v>
      </c>
      <c r="X521" s="40">
        <v>17</v>
      </c>
      <c r="Y521" s="45">
        <v>43557</v>
      </c>
      <c r="Z521" s="40"/>
      <c r="AA521" s="40"/>
      <c r="AB521" s="40"/>
      <c r="AC521" s="40"/>
      <c r="AD521" s="40"/>
      <c r="AE521" s="40"/>
      <c r="AF521" s="40"/>
      <c r="AG521" s="40"/>
      <c r="AH521" s="41"/>
      <c r="AI521" s="41">
        <v>600</v>
      </c>
      <c r="AJ521" s="40"/>
      <c r="AK521" s="40"/>
      <c r="AL521" s="40"/>
      <c r="AM521" s="40"/>
      <c r="AN521" s="40"/>
      <c r="AO521" s="40"/>
      <c r="AP521" s="40"/>
      <c r="AQ521" s="40"/>
      <c r="AR521" s="41"/>
      <c r="AS521" s="46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50"/>
      <c r="CJ521" s="50"/>
      <c r="EF521" s="6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  <c r="HG521" s="40"/>
      <c r="HH521" s="40"/>
      <c r="HI521" s="40"/>
      <c r="HJ521" s="40"/>
      <c r="HK521" s="40"/>
      <c r="HL521" s="40"/>
      <c r="HM521" s="40"/>
      <c r="HN521" s="40"/>
      <c r="HO521" s="40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</row>
    <row r="522" spans="1:468" ht="105" x14ac:dyDescent="0.25">
      <c r="A522" s="41">
        <v>5</v>
      </c>
      <c r="B522" s="41">
        <v>3</v>
      </c>
      <c r="C522" s="41">
        <v>1</v>
      </c>
      <c r="D522" s="187" t="s">
        <v>666</v>
      </c>
      <c r="E522" s="41">
        <v>1</v>
      </c>
      <c r="F522" s="40"/>
      <c r="G522" s="40">
        <v>1</v>
      </c>
      <c r="H522" s="40"/>
      <c r="I522" s="40"/>
      <c r="J522" s="40"/>
      <c r="K522" s="40"/>
      <c r="L522" s="40"/>
      <c r="M522" s="41">
        <v>1</v>
      </c>
      <c r="N522" s="41" t="s">
        <v>623</v>
      </c>
      <c r="O522" s="40"/>
      <c r="P522" s="40"/>
      <c r="Q522" s="40"/>
      <c r="R522" s="40"/>
      <c r="S522" s="41" t="s">
        <v>624</v>
      </c>
      <c r="T522" s="40"/>
      <c r="U522" s="45">
        <v>43559</v>
      </c>
      <c r="V522" s="41"/>
      <c r="W522" s="41">
        <v>1</v>
      </c>
      <c r="X522" s="40"/>
      <c r="Y522" s="41"/>
      <c r="Z522" s="40">
        <v>1</v>
      </c>
      <c r="AA522" s="40">
        <v>1</v>
      </c>
      <c r="AB522" s="40">
        <v>1</v>
      </c>
      <c r="AC522" s="40"/>
      <c r="AD522" s="40"/>
      <c r="AE522" s="40"/>
      <c r="AF522" s="40"/>
      <c r="AG522" s="40"/>
      <c r="AH522" s="41"/>
      <c r="AI522" s="41">
        <v>250</v>
      </c>
      <c r="AJ522" s="40"/>
      <c r="AK522" s="40"/>
      <c r="AL522" s="40"/>
      <c r="AM522" s="40"/>
      <c r="AN522" s="40"/>
      <c r="AO522" s="40"/>
      <c r="AP522" s="40"/>
      <c r="AQ522" s="40"/>
      <c r="AR522" s="41">
        <v>1</v>
      </c>
      <c r="AS522" s="46" t="s">
        <v>625</v>
      </c>
      <c r="AT522" s="40"/>
      <c r="AU522" s="40"/>
      <c r="AV522" s="40"/>
      <c r="AW522" s="40"/>
      <c r="AX522" s="40"/>
      <c r="AY522" s="40"/>
      <c r="AZ522" s="40"/>
      <c r="BA522" s="40"/>
      <c r="BB522" s="40"/>
      <c r="BC522" s="41">
        <v>1</v>
      </c>
      <c r="BD522" s="41">
        <v>49</v>
      </c>
      <c r="BE522" s="45">
        <v>43556</v>
      </c>
      <c r="BF522" s="40"/>
      <c r="BG522" s="41">
        <v>15000</v>
      </c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50"/>
      <c r="CJ522" s="50"/>
      <c r="EF522" s="6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  <c r="HG522" s="40"/>
      <c r="HH522" s="40"/>
      <c r="HI522" s="40"/>
      <c r="HJ522" s="40"/>
      <c r="HK522" s="40"/>
      <c r="HL522" s="40"/>
      <c r="HM522" s="40"/>
      <c r="HN522" s="40"/>
      <c r="HO522" s="40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</row>
    <row r="523" spans="1:468" x14ac:dyDescent="0.25">
      <c r="A523" s="41">
        <v>5</v>
      </c>
      <c r="B523" s="41">
        <v>3</v>
      </c>
      <c r="C523" s="41">
        <v>1</v>
      </c>
      <c r="D523" s="187" t="s">
        <v>626</v>
      </c>
      <c r="E523" s="41"/>
      <c r="F523" s="41"/>
      <c r="G523" s="40"/>
      <c r="H523" s="40"/>
      <c r="I523" s="40"/>
      <c r="J523" s="40"/>
      <c r="K523" s="40"/>
      <c r="L523" s="40"/>
      <c r="M523" s="41">
        <v>1</v>
      </c>
      <c r="N523" s="41" t="s">
        <v>234</v>
      </c>
      <c r="O523" s="40"/>
      <c r="P523" s="40"/>
      <c r="Q523" s="40"/>
      <c r="R523" s="40"/>
      <c r="S523" s="41" t="s">
        <v>627</v>
      </c>
      <c r="T523" s="40"/>
      <c r="U523" s="45">
        <v>43559</v>
      </c>
      <c r="V523" s="41"/>
      <c r="W523" s="41"/>
      <c r="X523" s="41"/>
      <c r="Y523" s="45"/>
      <c r="Z523" s="40"/>
      <c r="AA523" s="40">
        <v>1</v>
      </c>
      <c r="AB523" s="40"/>
      <c r="AC523" s="40"/>
      <c r="AD523" s="40"/>
      <c r="AE523" s="40"/>
      <c r="AF523" s="40"/>
      <c r="AG523" s="40"/>
      <c r="AH523" s="41"/>
      <c r="AI523" s="41">
        <v>200</v>
      </c>
      <c r="AJ523" s="40"/>
      <c r="AK523" s="40"/>
      <c r="AL523" s="40"/>
      <c r="AM523" s="40"/>
      <c r="AN523" s="40"/>
      <c r="AO523" s="40"/>
      <c r="AP523" s="40"/>
      <c r="AQ523" s="40"/>
      <c r="AR523" s="40"/>
      <c r="AS523" s="46"/>
      <c r="AT523" s="40"/>
      <c r="AU523" s="40"/>
      <c r="AV523" s="40"/>
      <c r="AW523" s="40"/>
      <c r="AX523" s="40"/>
      <c r="AY523" s="40"/>
      <c r="AZ523" s="40"/>
      <c r="BA523" s="40"/>
      <c r="BB523" s="40"/>
      <c r="BC523" s="41">
        <v>1</v>
      </c>
      <c r="BD523" s="41">
        <v>50</v>
      </c>
      <c r="BE523" s="45">
        <v>43556</v>
      </c>
      <c r="BF523" s="40"/>
      <c r="BG523" s="41">
        <v>18000</v>
      </c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50"/>
      <c r="CJ523" s="50"/>
      <c r="EF523" s="6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  <c r="HG523" s="40"/>
      <c r="HH523" s="40"/>
      <c r="HI523" s="40"/>
      <c r="HJ523" s="40"/>
      <c r="HK523" s="40"/>
      <c r="HL523" s="40"/>
      <c r="HM523" s="40"/>
      <c r="HN523" s="40"/>
      <c r="HO523" s="40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</row>
    <row r="524" spans="1:468" ht="30" x14ac:dyDescent="0.25">
      <c r="A524" s="185">
        <v>1</v>
      </c>
      <c r="B524" s="185">
        <v>4</v>
      </c>
      <c r="C524" s="185">
        <v>1</v>
      </c>
      <c r="D524" s="187" t="s">
        <v>248</v>
      </c>
      <c r="E524" s="185">
        <v>1</v>
      </c>
      <c r="F524" s="185"/>
      <c r="G524" s="185"/>
      <c r="H524" s="185"/>
      <c r="I524" s="185"/>
      <c r="J524" s="185"/>
      <c r="K524" s="185"/>
      <c r="L524" s="185"/>
      <c r="M524" s="185">
        <v>1</v>
      </c>
      <c r="N524" s="65" t="s">
        <v>232</v>
      </c>
      <c r="O524" s="40"/>
      <c r="P524" s="40"/>
      <c r="Q524" s="40"/>
      <c r="R524" s="40"/>
      <c r="S524" s="41" t="s">
        <v>628</v>
      </c>
      <c r="T524" s="40"/>
      <c r="U524" s="45">
        <v>43566</v>
      </c>
      <c r="V524" s="41">
        <v>1</v>
      </c>
      <c r="W524" s="41"/>
      <c r="X524" s="41">
        <v>18</v>
      </c>
      <c r="Y524" s="45">
        <v>43552</v>
      </c>
      <c r="Z524" s="40">
        <v>2</v>
      </c>
      <c r="AA524" s="40"/>
      <c r="AB524" s="40">
        <v>1</v>
      </c>
      <c r="AC524" s="40"/>
      <c r="AD524" s="40"/>
      <c r="AE524" s="40"/>
      <c r="AF524" s="40"/>
      <c r="AG524" s="40"/>
      <c r="AH524" s="41"/>
      <c r="AI524" s="41">
        <v>430</v>
      </c>
      <c r="AJ524" s="40"/>
      <c r="AK524" s="40"/>
      <c r="AL524" s="40"/>
      <c r="AM524" s="40"/>
      <c r="AN524" s="40" t="s">
        <v>629</v>
      </c>
      <c r="AO524" s="42">
        <v>43567</v>
      </c>
      <c r="AP524" s="42">
        <v>43613</v>
      </c>
      <c r="AQ524" s="41">
        <v>1</v>
      </c>
      <c r="AR524" s="41"/>
      <c r="AS524" s="65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50"/>
      <c r="CJ524" s="50"/>
      <c r="EF524" s="6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  <c r="HG524" s="40"/>
      <c r="HH524" s="40"/>
      <c r="HI524" s="40"/>
      <c r="HJ524" s="40"/>
      <c r="HK524" s="40"/>
      <c r="HL524" s="40"/>
      <c r="HM524" s="40"/>
      <c r="HN524" s="40"/>
      <c r="HO524" s="40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</row>
    <row r="525" spans="1:468" x14ac:dyDescent="0.25">
      <c r="A525" s="185">
        <v>1</v>
      </c>
      <c r="B525" s="185">
        <v>5</v>
      </c>
      <c r="C525" s="185">
        <v>1</v>
      </c>
      <c r="D525" s="187" t="s">
        <v>117</v>
      </c>
      <c r="E525" s="185">
        <v>1</v>
      </c>
      <c r="F525" s="185"/>
      <c r="G525" s="40"/>
      <c r="H525" s="40"/>
      <c r="I525" s="40"/>
      <c r="J525" s="40"/>
      <c r="K525" s="40"/>
      <c r="L525" s="40"/>
      <c r="M525" s="41">
        <v>1</v>
      </c>
      <c r="N525" s="185" t="s">
        <v>165</v>
      </c>
      <c r="O525" s="40"/>
      <c r="P525" s="40"/>
      <c r="Q525" s="40"/>
      <c r="R525" s="40"/>
      <c r="S525" s="41" t="s">
        <v>630</v>
      </c>
      <c r="T525" s="40"/>
      <c r="U525" s="45">
        <v>43566</v>
      </c>
      <c r="V525" s="41"/>
      <c r="W525" s="41">
        <v>1</v>
      </c>
      <c r="X525" s="41">
        <v>19</v>
      </c>
      <c r="Y525" s="45">
        <v>43566</v>
      </c>
      <c r="Z525" s="40"/>
      <c r="AA525" s="40"/>
      <c r="AB525" s="40"/>
      <c r="AC525" s="40"/>
      <c r="AD525" s="40"/>
      <c r="AE525" s="40"/>
      <c r="AF525" s="40"/>
      <c r="AG525" s="40"/>
      <c r="AH525" s="41"/>
      <c r="AI525" s="41"/>
      <c r="AJ525" s="40"/>
      <c r="AK525" s="40"/>
      <c r="AL525" s="40"/>
      <c r="AM525" s="40"/>
      <c r="AN525" s="40"/>
      <c r="AO525" s="40"/>
      <c r="AP525" s="40"/>
      <c r="AQ525" s="40"/>
      <c r="AR525" s="40"/>
      <c r="AS525" s="46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50"/>
      <c r="CJ525" s="50"/>
      <c r="EF525" s="6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  <c r="HG525" s="40"/>
      <c r="HH525" s="40"/>
      <c r="HI525" s="40"/>
      <c r="HJ525" s="40"/>
      <c r="HK525" s="40"/>
      <c r="HL525" s="40"/>
      <c r="HM525" s="40"/>
      <c r="HN525" s="40"/>
      <c r="HO525" s="40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</row>
    <row r="526" spans="1:468" x14ac:dyDescent="0.25">
      <c r="A526" s="185">
        <v>1</v>
      </c>
      <c r="B526" s="185">
        <v>5</v>
      </c>
      <c r="C526" s="185">
        <v>1</v>
      </c>
      <c r="D526" s="187" t="s">
        <v>117</v>
      </c>
      <c r="E526" s="185">
        <v>1</v>
      </c>
      <c r="F526" s="185"/>
      <c r="G526" s="40"/>
      <c r="H526" s="40"/>
      <c r="I526" s="40"/>
      <c r="J526" s="40"/>
      <c r="K526" s="40"/>
      <c r="L526" s="40"/>
      <c r="M526" s="41">
        <v>1</v>
      </c>
      <c r="N526" s="41" t="s">
        <v>620</v>
      </c>
      <c r="O526" s="40"/>
      <c r="P526" s="40"/>
      <c r="Q526" s="40"/>
      <c r="R526" s="40"/>
      <c r="S526" s="41" t="s">
        <v>622</v>
      </c>
      <c r="T526" s="40"/>
      <c r="U526" s="45">
        <v>43573</v>
      </c>
      <c r="V526" s="41"/>
      <c r="W526" s="41">
        <v>1</v>
      </c>
      <c r="X526" s="41"/>
      <c r="Y526" s="45"/>
      <c r="Z526" s="40"/>
      <c r="AA526" s="40"/>
      <c r="AB526" s="40"/>
      <c r="AC526" s="40"/>
      <c r="AD526" s="40"/>
      <c r="AE526" s="40"/>
      <c r="AF526" s="40"/>
      <c r="AG526" s="40"/>
      <c r="AH526" s="41"/>
      <c r="AI526" s="41"/>
      <c r="AJ526" s="40"/>
      <c r="AK526" s="40"/>
      <c r="AL526" s="40"/>
      <c r="AM526" s="40"/>
      <c r="AN526" s="40"/>
      <c r="AO526" s="40"/>
      <c r="AP526" s="40"/>
      <c r="AQ526" s="40"/>
      <c r="AR526" s="40"/>
      <c r="AS526" s="46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50"/>
      <c r="CJ526" s="50"/>
      <c r="EF526" s="6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  <c r="HG526" s="40"/>
      <c r="HH526" s="40"/>
      <c r="HI526" s="40"/>
      <c r="HJ526" s="40"/>
      <c r="HK526" s="40"/>
      <c r="HL526" s="40"/>
      <c r="HM526" s="40"/>
      <c r="HN526" s="40"/>
      <c r="HO526" s="40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</row>
    <row r="527" spans="1:468" x14ac:dyDescent="0.25">
      <c r="A527" s="185">
        <v>1</v>
      </c>
      <c r="B527" s="185">
        <v>4</v>
      </c>
      <c r="C527" s="185">
        <v>1</v>
      </c>
      <c r="D527" s="187" t="s">
        <v>248</v>
      </c>
      <c r="E527" s="185">
        <v>1</v>
      </c>
      <c r="F527" s="185"/>
      <c r="G527" s="185"/>
      <c r="H527" s="185"/>
      <c r="I527" s="185"/>
      <c r="J527" s="185"/>
      <c r="K527" s="185"/>
      <c r="L527" s="185"/>
      <c r="M527" s="185">
        <v>1</v>
      </c>
      <c r="N527" s="185" t="s">
        <v>620</v>
      </c>
      <c r="O527" s="185"/>
      <c r="P527" s="185"/>
      <c r="Q527" s="185"/>
      <c r="R527" s="185"/>
      <c r="S527" s="41" t="s">
        <v>622</v>
      </c>
      <c r="T527" s="185"/>
      <c r="U527" s="45">
        <v>43573</v>
      </c>
      <c r="V527" s="185">
        <v>1</v>
      </c>
      <c r="W527" s="185"/>
      <c r="X527" s="185">
        <v>20</v>
      </c>
      <c r="Y527" s="43">
        <v>43571</v>
      </c>
      <c r="Z527" s="185">
        <v>2</v>
      </c>
      <c r="AA527" s="185"/>
      <c r="AB527" s="185"/>
      <c r="AC527" s="185"/>
      <c r="AD527" s="185"/>
      <c r="AE527" s="185"/>
      <c r="AF527" s="185"/>
      <c r="AG527" s="185"/>
      <c r="AH527" s="185"/>
      <c r="AI527" s="185">
        <v>470</v>
      </c>
      <c r="AJ527" s="185"/>
      <c r="AK527" s="185"/>
      <c r="AL527" s="185"/>
      <c r="AM527" s="185"/>
      <c r="AN527" s="185" t="s">
        <v>631</v>
      </c>
      <c r="AO527" s="43">
        <v>43577</v>
      </c>
      <c r="AP527" s="43">
        <v>43633</v>
      </c>
      <c r="AQ527" s="185">
        <v>1</v>
      </c>
      <c r="AR527" s="185"/>
      <c r="AS527" s="187"/>
      <c r="AT527" s="185"/>
      <c r="AU527" s="185"/>
      <c r="AV527" s="185"/>
      <c r="AW527" s="185"/>
      <c r="AX527" s="185"/>
      <c r="AY527" s="185"/>
      <c r="AZ527" s="185"/>
      <c r="BA527" s="185"/>
      <c r="BB527" s="185"/>
      <c r="BC527" s="185"/>
      <c r="BD527" s="185"/>
      <c r="BE527" s="185"/>
      <c r="BF527" s="185"/>
      <c r="BG527" s="185"/>
      <c r="BH527" s="185"/>
      <c r="BI527" s="185"/>
      <c r="BJ527" s="185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50"/>
      <c r="CJ527" s="50"/>
      <c r="EF527" s="6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  <c r="HG527" s="40"/>
      <c r="HH527" s="40"/>
      <c r="HI527" s="40"/>
      <c r="HJ527" s="40"/>
      <c r="HK527" s="40"/>
      <c r="HL527" s="40"/>
      <c r="HM527" s="40"/>
      <c r="HN527" s="40"/>
      <c r="HO527" s="40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</row>
    <row r="528" spans="1:468" x14ac:dyDescent="0.25">
      <c r="A528" s="185">
        <v>1</v>
      </c>
      <c r="B528" s="185">
        <v>4</v>
      </c>
      <c r="C528" s="185">
        <v>1</v>
      </c>
      <c r="D528" s="187" t="s">
        <v>113</v>
      </c>
      <c r="E528" s="185">
        <v>1</v>
      </c>
      <c r="F528" s="185"/>
      <c r="G528" s="185"/>
      <c r="H528" s="185"/>
      <c r="I528" s="185"/>
      <c r="J528" s="185"/>
      <c r="K528" s="185"/>
      <c r="L528" s="185"/>
      <c r="M528" s="185">
        <v>1</v>
      </c>
      <c r="N528" s="125" t="s">
        <v>124</v>
      </c>
      <c r="O528" s="125"/>
      <c r="P528" s="125"/>
      <c r="Q528" s="125"/>
      <c r="R528" s="125"/>
      <c r="S528" s="125" t="s">
        <v>632</v>
      </c>
      <c r="T528" s="125"/>
      <c r="U528" s="45">
        <v>43580</v>
      </c>
      <c r="V528" s="125">
        <v>1</v>
      </c>
      <c r="W528" s="125"/>
      <c r="X528" s="125">
        <v>21</v>
      </c>
      <c r="Y528" s="126">
        <v>43574</v>
      </c>
      <c r="Z528" s="125">
        <v>1</v>
      </c>
      <c r="AA528" s="125"/>
      <c r="AB528" s="125"/>
      <c r="AC528" s="125"/>
      <c r="AD528" s="125"/>
      <c r="AE528" s="125"/>
      <c r="AF528" s="125"/>
      <c r="AG528" s="125"/>
      <c r="AH528" s="125"/>
      <c r="AI528" s="125">
        <v>670</v>
      </c>
      <c r="AJ528" s="125"/>
      <c r="AK528" s="125"/>
      <c r="AL528" s="125"/>
      <c r="AM528" s="125"/>
      <c r="AN528" s="125"/>
      <c r="AO528" s="125"/>
      <c r="AP528" s="125"/>
      <c r="AQ528" s="125"/>
      <c r="AR528" s="125"/>
      <c r="AS528" s="188"/>
      <c r="AT528" s="125"/>
      <c r="AU528" s="125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5"/>
      <c r="BF528" s="125"/>
      <c r="BG528" s="125"/>
      <c r="BH528" s="125"/>
      <c r="BI528" s="125"/>
      <c r="BJ528" s="125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7"/>
      <c r="CA528" s="50"/>
      <c r="CJ528" s="50"/>
      <c r="EF528" s="6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  <c r="HG528" s="40"/>
      <c r="HH528" s="40"/>
      <c r="HI528" s="40"/>
      <c r="HJ528" s="40"/>
      <c r="HK528" s="40"/>
      <c r="HL528" s="40"/>
      <c r="HM528" s="40"/>
      <c r="HN528" s="40"/>
      <c r="HO528" s="40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</row>
    <row r="529" spans="1:468" ht="90" x14ac:dyDescent="0.25">
      <c r="A529" s="185">
        <v>1</v>
      </c>
      <c r="B529" s="185">
        <v>4</v>
      </c>
      <c r="C529" s="185">
        <v>1</v>
      </c>
      <c r="D529" s="187" t="s">
        <v>123</v>
      </c>
      <c r="E529" s="185">
        <v>1</v>
      </c>
      <c r="F529" s="185"/>
      <c r="G529" s="185">
        <v>1</v>
      </c>
      <c r="H529" s="185"/>
      <c r="I529" s="185"/>
      <c r="J529" s="185"/>
      <c r="K529" s="185"/>
      <c r="L529" s="185"/>
      <c r="M529" s="185">
        <v>1</v>
      </c>
      <c r="N529" s="189" t="s">
        <v>292</v>
      </c>
      <c r="O529" s="185"/>
      <c r="P529" s="185"/>
      <c r="Q529" s="185"/>
      <c r="R529" s="185"/>
      <c r="S529" s="189" t="s">
        <v>633</v>
      </c>
      <c r="T529" s="185"/>
      <c r="U529" s="45">
        <v>43580</v>
      </c>
      <c r="V529" s="189"/>
      <c r="W529" s="185">
        <v>1</v>
      </c>
      <c r="X529" s="185">
        <v>23</v>
      </c>
      <c r="Y529" s="43">
        <v>43578</v>
      </c>
      <c r="Z529" s="185">
        <v>4</v>
      </c>
      <c r="AA529" s="185"/>
      <c r="AB529" s="185">
        <v>1</v>
      </c>
      <c r="AC529" s="185"/>
      <c r="AD529" s="185"/>
      <c r="AE529" s="185"/>
      <c r="AF529" s="185"/>
      <c r="AG529" s="185"/>
      <c r="AH529" s="185"/>
      <c r="AI529" s="189">
        <v>400</v>
      </c>
      <c r="AJ529" s="185"/>
      <c r="AK529" s="185"/>
      <c r="AL529" s="185"/>
      <c r="AM529" s="185"/>
      <c r="AN529" s="185"/>
      <c r="AO529" s="185"/>
      <c r="AP529" s="185"/>
      <c r="AQ529" s="185"/>
      <c r="AR529" s="185">
        <v>1</v>
      </c>
      <c r="AS529" s="143" t="s">
        <v>943</v>
      </c>
      <c r="AT529" s="185"/>
      <c r="AU529" s="185"/>
      <c r="AV529" s="185"/>
      <c r="AW529" s="185"/>
      <c r="AX529" s="185"/>
      <c r="AY529" s="185"/>
      <c r="AZ529" s="185"/>
      <c r="BA529" s="185"/>
      <c r="BB529" s="185"/>
      <c r="BC529" s="185"/>
      <c r="BD529" s="185"/>
      <c r="BE529" s="185"/>
      <c r="BF529" s="185"/>
      <c r="BG529" s="185"/>
      <c r="BH529" s="185"/>
      <c r="BI529" s="185"/>
      <c r="BJ529" s="185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</row>
    <row r="530" spans="1:468" x14ac:dyDescent="0.25">
      <c r="A530" s="185">
        <v>1</v>
      </c>
      <c r="B530" s="185">
        <v>5</v>
      </c>
      <c r="C530" s="185">
        <v>1</v>
      </c>
      <c r="D530" s="187" t="s">
        <v>112</v>
      </c>
      <c r="E530" s="185">
        <v>1</v>
      </c>
      <c r="F530" s="185"/>
      <c r="G530" s="185"/>
      <c r="H530" s="185"/>
      <c r="I530" s="185"/>
      <c r="J530" s="185"/>
      <c r="K530" s="185"/>
      <c r="L530" s="185"/>
      <c r="M530" s="185">
        <v>1</v>
      </c>
      <c r="N530" s="189" t="s">
        <v>278</v>
      </c>
      <c r="O530" s="185"/>
      <c r="P530" s="185"/>
      <c r="Q530" s="185"/>
      <c r="R530" s="185"/>
      <c r="S530" s="189" t="s">
        <v>793</v>
      </c>
      <c r="T530" s="185"/>
      <c r="U530" s="43">
        <v>43593</v>
      </c>
      <c r="V530" s="185">
        <v>1</v>
      </c>
      <c r="W530" s="185"/>
      <c r="X530" s="185"/>
      <c r="Y530" s="185"/>
      <c r="Z530" s="185"/>
      <c r="AA530" s="185"/>
      <c r="AB530" s="185"/>
      <c r="AC530" s="185"/>
      <c r="AD530" s="185"/>
      <c r="AE530" s="185"/>
      <c r="AF530" s="185"/>
      <c r="AG530" s="185"/>
      <c r="AH530" s="185"/>
      <c r="AI530" s="189"/>
      <c r="AJ530" s="185"/>
      <c r="AK530" s="185"/>
      <c r="AL530" s="185"/>
      <c r="AM530" s="185"/>
      <c r="AN530" s="185"/>
      <c r="AO530" s="185"/>
      <c r="AP530" s="185"/>
      <c r="AQ530" s="185"/>
      <c r="AR530" s="185"/>
      <c r="AS530" s="187"/>
      <c r="AT530" s="185"/>
      <c r="AU530" s="185"/>
      <c r="AV530" s="185"/>
      <c r="AW530" s="185"/>
      <c r="AX530" s="185"/>
      <c r="AY530" s="185"/>
      <c r="AZ530" s="185"/>
      <c r="BA530" s="185"/>
      <c r="BB530" s="185"/>
      <c r="BC530" s="185"/>
      <c r="BD530" s="185"/>
      <c r="BE530" s="185"/>
      <c r="BF530" s="185"/>
      <c r="BG530" s="185"/>
      <c r="BH530" s="185"/>
      <c r="BI530" s="185"/>
      <c r="BJ530" s="185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</row>
    <row r="531" spans="1:468" x14ac:dyDescent="0.25">
      <c r="A531" s="185">
        <v>1</v>
      </c>
      <c r="B531" s="185">
        <v>4</v>
      </c>
      <c r="C531" s="185">
        <v>1</v>
      </c>
      <c r="D531" s="187" t="s">
        <v>794</v>
      </c>
      <c r="E531" s="185">
        <v>1</v>
      </c>
      <c r="F531" s="185"/>
      <c r="G531" s="185">
        <v>1</v>
      </c>
      <c r="H531" s="185"/>
      <c r="I531" s="185"/>
      <c r="J531" s="185"/>
      <c r="K531" s="185"/>
      <c r="L531" s="185"/>
      <c r="M531" s="185">
        <v>1</v>
      </c>
      <c r="N531" s="185" t="s">
        <v>228</v>
      </c>
      <c r="O531" s="185"/>
      <c r="P531" s="185"/>
      <c r="Q531" s="185"/>
      <c r="R531" s="185"/>
      <c r="S531" s="189" t="s">
        <v>315</v>
      </c>
      <c r="T531" s="185"/>
      <c r="U531" s="43">
        <v>43593</v>
      </c>
      <c r="V531" s="185">
        <v>1</v>
      </c>
      <c r="W531" s="185">
        <v>2</v>
      </c>
      <c r="X531" s="185">
        <v>22</v>
      </c>
      <c r="Y531" s="43">
        <v>43577</v>
      </c>
      <c r="Z531" s="185">
        <v>1</v>
      </c>
      <c r="AA531" s="185"/>
      <c r="AB531" s="185">
        <v>1</v>
      </c>
      <c r="AC531" s="185"/>
      <c r="AD531" s="185"/>
      <c r="AE531" s="185"/>
      <c r="AF531" s="185"/>
      <c r="AG531" s="185"/>
      <c r="AH531" s="185"/>
      <c r="AI531" s="189">
        <v>230</v>
      </c>
      <c r="AJ531" s="185"/>
      <c r="AK531" s="185"/>
      <c r="AL531" s="185"/>
      <c r="AM531" s="185"/>
      <c r="AN531" s="185"/>
      <c r="AO531" s="185"/>
      <c r="AP531" s="185"/>
      <c r="AQ531" s="185"/>
      <c r="AR531" s="185"/>
      <c r="AS531" s="187"/>
      <c r="AT531" s="185"/>
      <c r="AU531" s="185"/>
      <c r="AV531" s="185"/>
      <c r="AW531" s="185"/>
      <c r="AX531" s="185"/>
      <c r="AY531" s="185"/>
      <c r="AZ531" s="185"/>
      <c r="BA531" s="185"/>
      <c r="BB531" s="185"/>
      <c r="BC531" s="185"/>
      <c r="BD531" s="185"/>
      <c r="BE531" s="185"/>
      <c r="BF531" s="185"/>
      <c r="BG531" s="185"/>
      <c r="BH531" s="185"/>
      <c r="BI531" s="185"/>
      <c r="BJ531" s="185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</row>
    <row r="532" spans="1:468" ht="105" x14ac:dyDescent="0.25">
      <c r="A532" s="185">
        <v>1</v>
      </c>
      <c r="B532" s="185">
        <v>4</v>
      </c>
      <c r="C532" s="185">
        <v>1</v>
      </c>
      <c r="D532" s="187" t="s">
        <v>123</v>
      </c>
      <c r="E532" s="185">
        <v>1</v>
      </c>
      <c r="F532" s="185"/>
      <c r="G532" s="185">
        <v>1</v>
      </c>
      <c r="H532" s="185"/>
      <c r="I532" s="185"/>
      <c r="J532" s="185"/>
      <c r="K532" s="185"/>
      <c r="L532" s="185"/>
      <c r="M532" s="185">
        <v>1</v>
      </c>
      <c r="N532" s="189" t="s">
        <v>795</v>
      </c>
      <c r="O532" s="185"/>
      <c r="P532" s="185"/>
      <c r="Q532" s="185"/>
      <c r="R532" s="185"/>
      <c r="S532" s="189" t="s">
        <v>796</v>
      </c>
      <c r="T532" s="185"/>
      <c r="U532" s="43">
        <v>43593</v>
      </c>
      <c r="V532" s="185">
        <v>1</v>
      </c>
      <c r="W532" s="185"/>
      <c r="X532" s="185">
        <v>24</v>
      </c>
      <c r="Y532" s="43">
        <v>43580</v>
      </c>
      <c r="Z532" s="185">
        <v>7</v>
      </c>
      <c r="AA532" s="185"/>
      <c r="AB532" s="185">
        <v>4</v>
      </c>
      <c r="AC532" s="185"/>
      <c r="AD532" s="185"/>
      <c r="AE532" s="185"/>
      <c r="AF532" s="185"/>
      <c r="AG532" s="185"/>
      <c r="AH532" s="185"/>
      <c r="AI532" s="189">
        <v>340</v>
      </c>
      <c r="AJ532" s="185"/>
      <c r="AK532" s="185"/>
      <c r="AL532" s="185"/>
      <c r="AM532" s="185"/>
      <c r="AN532" s="185"/>
      <c r="AO532" s="185"/>
      <c r="AP532" s="185"/>
      <c r="AQ532" s="185"/>
      <c r="AR532" s="185">
        <v>1</v>
      </c>
      <c r="AS532" s="46" t="s">
        <v>944</v>
      </c>
      <c r="AT532" s="185"/>
      <c r="AU532" s="185"/>
      <c r="AV532" s="185"/>
      <c r="AW532" s="185"/>
      <c r="AX532" s="185"/>
      <c r="AY532" s="185"/>
      <c r="AZ532" s="185"/>
      <c r="BA532" s="185"/>
      <c r="BB532" s="185"/>
      <c r="BC532" s="185"/>
      <c r="BD532" s="185"/>
      <c r="BE532" s="185"/>
      <c r="BF532" s="185"/>
      <c r="BG532" s="185"/>
      <c r="BH532" s="185"/>
      <c r="BI532" s="185"/>
      <c r="BJ532" s="185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</row>
    <row r="533" spans="1:468" x14ac:dyDescent="0.25">
      <c r="A533" s="189">
        <v>1</v>
      </c>
      <c r="B533" s="189">
        <v>5</v>
      </c>
      <c r="C533" s="189">
        <v>1</v>
      </c>
      <c r="D533" s="187" t="s">
        <v>112</v>
      </c>
      <c r="E533" s="185">
        <v>1</v>
      </c>
      <c r="F533" s="189"/>
      <c r="G533" s="185"/>
      <c r="H533" s="185"/>
      <c r="I533" s="185"/>
      <c r="J533" s="185"/>
      <c r="K533" s="185"/>
      <c r="L533" s="185"/>
      <c r="M533" s="189">
        <v>1</v>
      </c>
      <c r="N533" s="185" t="s">
        <v>165</v>
      </c>
      <c r="O533" s="185"/>
      <c r="P533" s="43"/>
      <c r="Q533" s="43"/>
      <c r="R533" s="43"/>
      <c r="S533" s="185" t="s">
        <v>329</v>
      </c>
      <c r="T533" s="185"/>
      <c r="U533" s="43">
        <v>43593</v>
      </c>
      <c r="V533" s="185">
        <v>1</v>
      </c>
      <c r="W533" s="185"/>
      <c r="X533" s="185"/>
      <c r="Y533" s="185"/>
      <c r="Z533" s="185"/>
      <c r="AA533" s="185"/>
      <c r="AB533" s="185"/>
      <c r="AC533" s="185"/>
      <c r="AD533" s="185"/>
      <c r="AE533" s="185"/>
      <c r="AF533" s="185"/>
      <c r="AG533" s="185"/>
      <c r="AH533" s="185"/>
      <c r="AI533" s="189"/>
      <c r="AJ533" s="185"/>
      <c r="AK533" s="185"/>
      <c r="AL533" s="185"/>
      <c r="AM533" s="185"/>
      <c r="AN533" s="185"/>
      <c r="AO533" s="185"/>
      <c r="AP533" s="185"/>
      <c r="AQ533" s="185"/>
      <c r="AR533" s="185"/>
      <c r="AS533" s="187"/>
      <c r="AT533" s="185"/>
      <c r="AU533" s="185"/>
      <c r="AV533" s="185"/>
      <c r="AW533" s="185"/>
      <c r="AX533" s="185"/>
      <c r="AY533" s="185"/>
      <c r="AZ533" s="185"/>
      <c r="BA533" s="185"/>
      <c r="BB533" s="185"/>
      <c r="BC533" s="185"/>
      <c r="BD533" s="185"/>
      <c r="BE533" s="185"/>
      <c r="BF533" s="185"/>
      <c r="BG533" s="185"/>
      <c r="BH533" s="185"/>
      <c r="BI533" s="185"/>
      <c r="BJ533" s="185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</row>
    <row r="534" spans="1:468" x14ac:dyDescent="0.25">
      <c r="A534" s="185">
        <v>2</v>
      </c>
      <c r="B534" s="185">
        <v>1</v>
      </c>
      <c r="C534" s="185">
        <v>1</v>
      </c>
      <c r="D534" s="187" t="s">
        <v>664</v>
      </c>
      <c r="E534" s="185"/>
      <c r="F534" s="185"/>
      <c r="G534" s="185"/>
      <c r="H534" s="185"/>
      <c r="I534" s="185"/>
      <c r="J534" s="185">
        <v>1</v>
      </c>
      <c r="K534" s="185"/>
      <c r="L534" s="185"/>
      <c r="M534" s="185">
        <v>4</v>
      </c>
      <c r="N534" s="185"/>
      <c r="O534" s="185">
        <v>30</v>
      </c>
      <c r="P534" s="43">
        <v>43528</v>
      </c>
      <c r="Q534" s="43">
        <v>43528</v>
      </c>
      <c r="R534" s="185"/>
      <c r="S534" s="185"/>
      <c r="T534" s="185"/>
      <c r="U534" s="43">
        <v>43593</v>
      </c>
      <c r="V534" s="185"/>
      <c r="W534" s="185">
        <v>1</v>
      </c>
      <c r="X534" s="185" t="s">
        <v>797</v>
      </c>
      <c r="Y534" s="43">
        <v>43585</v>
      </c>
      <c r="Z534" s="185"/>
      <c r="AA534" s="185"/>
      <c r="AB534" s="185"/>
      <c r="AC534" s="185"/>
      <c r="AD534" s="185"/>
      <c r="AE534" s="185"/>
      <c r="AF534" s="185"/>
      <c r="AG534" s="185"/>
      <c r="AH534" s="185"/>
      <c r="AI534" s="189"/>
      <c r="AJ534" s="185" t="s">
        <v>798</v>
      </c>
      <c r="AK534" s="43">
        <v>43585</v>
      </c>
      <c r="AL534" s="43">
        <v>43683</v>
      </c>
      <c r="AM534" s="185"/>
      <c r="AN534" s="185"/>
      <c r="AO534" s="185"/>
      <c r="AP534" s="185"/>
      <c r="AQ534" s="185"/>
      <c r="AR534" s="185"/>
      <c r="AS534" s="187"/>
      <c r="AT534" s="185"/>
      <c r="AU534" s="185"/>
      <c r="AV534" s="185"/>
      <c r="AW534" s="185">
        <v>2</v>
      </c>
      <c r="AX534" s="185"/>
      <c r="AY534" s="43">
        <v>43616</v>
      </c>
      <c r="AZ534" s="185"/>
      <c r="BA534" s="185"/>
      <c r="BB534" s="185"/>
      <c r="BC534" s="185"/>
      <c r="BD534" s="185"/>
      <c r="BE534" s="185"/>
      <c r="BF534" s="185"/>
      <c r="BG534" s="185"/>
      <c r="BH534" s="185"/>
      <c r="BI534" s="185"/>
      <c r="BJ534" s="185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</row>
    <row r="535" spans="1:468" ht="27.75" customHeight="1" x14ac:dyDescent="0.25">
      <c r="A535" s="189">
        <v>1</v>
      </c>
      <c r="B535" s="189">
        <v>5</v>
      </c>
      <c r="C535" s="189">
        <v>1</v>
      </c>
      <c r="D535" s="187"/>
      <c r="E535" s="185">
        <v>1</v>
      </c>
      <c r="F535" s="189"/>
      <c r="G535" s="185"/>
      <c r="H535" s="185"/>
      <c r="I535" s="185"/>
      <c r="J535" s="185"/>
      <c r="K535" s="185"/>
      <c r="L535" s="185"/>
      <c r="M535" s="189">
        <v>1</v>
      </c>
      <c r="N535" s="65" t="s">
        <v>232</v>
      </c>
      <c r="O535" s="185"/>
      <c r="P535" s="185"/>
      <c r="Q535" s="185"/>
      <c r="R535" s="185"/>
      <c r="S535" s="189" t="s">
        <v>799</v>
      </c>
      <c r="T535" s="185"/>
      <c r="U535" s="43">
        <v>43601</v>
      </c>
      <c r="V535" s="185"/>
      <c r="W535" s="185">
        <v>1</v>
      </c>
      <c r="X535" s="185"/>
      <c r="Y535" s="185"/>
      <c r="Z535" s="185"/>
      <c r="AA535" s="185"/>
      <c r="AB535" s="185"/>
      <c r="AC535" s="185"/>
      <c r="AD535" s="185"/>
      <c r="AE535" s="185"/>
      <c r="AF535" s="185"/>
      <c r="AG535" s="185"/>
      <c r="AH535" s="185"/>
      <c r="AI535" s="189"/>
      <c r="AJ535" s="185"/>
      <c r="AK535" s="185"/>
      <c r="AL535" s="185"/>
      <c r="AM535" s="185"/>
      <c r="AN535" s="185"/>
      <c r="AO535" s="185"/>
      <c r="AP535" s="185"/>
      <c r="AQ535" s="185"/>
      <c r="AR535" s="185"/>
      <c r="AS535" s="187"/>
      <c r="AT535" s="185"/>
      <c r="AU535" s="185"/>
      <c r="AV535" s="185"/>
      <c r="AW535" s="185"/>
      <c r="AX535" s="185"/>
      <c r="AY535" s="185"/>
      <c r="AZ535" s="185"/>
      <c r="BA535" s="185"/>
      <c r="BB535" s="185"/>
      <c r="BC535" s="185"/>
      <c r="BD535" s="185"/>
      <c r="BE535" s="185"/>
      <c r="BF535" s="185"/>
      <c r="BG535" s="185"/>
      <c r="BH535" s="185"/>
      <c r="BI535" s="185"/>
      <c r="BJ535" s="185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</row>
    <row r="536" spans="1:468" ht="30" x14ac:dyDescent="0.25">
      <c r="A536" s="185">
        <v>1</v>
      </c>
      <c r="B536" s="185">
        <v>4</v>
      </c>
      <c r="C536" s="185">
        <v>1</v>
      </c>
      <c r="D536" s="187" t="s">
        <v>113</v>
      </c>
      <c r="E536" s="185">
        <v>1</v>
      </c>
      <c r="F536" s="185"/>
      <c r="G536" s="185"/>
      <c r="H536" s="185"/>
      <c r="I536" s="185"/>
      <c r="J536" s="185"/>
      <c r="K536" s="185"/>
      <c r="L536" s="185"/>
      <c r="M536" s="185">
        <v>1</v>
      </c>
      <c r="N536" s="65" t="s">
        <v>232</v>
      </c>
      <c r="O536" s="185"/>
      <c r="P536" s="185"/>
      <c r="Q536" s="185"/>
      <c r="R536" s="185"/>
      <c r="S536" s="189" t="s">
        <v>800</v>
      </c>
      <c r="T536" s="185"/>
      <c r="U536" s="43">
        <v>43601</v>
      </c>
      <c r="V536" s="185">
        <v>1</v>
      </c>
      <c r="W536" s="185"/>
      <c r="X536" s="185">
        <v>27</v>
      </c>
      <c r="Y536" s="43">
        <v>43599</v>
      </c>
      <c r="Z536" s="185"/>
      <c r="AA536" s="185"/>
      <c r="AB536" s="185"/>
      <c r="AC536" s="185"/>
      <c r="AD536" s="185"/>
      <c r="AE536" s="185"/>
      <c r="AF536" s="185"/>
      <c r="AG536" s="185"/>
      <c r="AH536" s="185"/>
      <c r="AI536" s="189">
        <v>320</v>
      </c>
      <c r="AJ536" s="185"/>
      <c r="AK536" s="185"/>
      <c r="AL536" s="185"/>
      <c r="AM536" s="185"/>
      <c r="AN536" s="185"/>
      <c r="AO536" s="185"/>
      <c r="AP536" s="185"/>
      <c r="AQ536" s="185"/>
      <c r="AR536" s="185"/>
      <c r="AS536" s="187"/>
      <c r="AT536" s="185"/>
      <c r="AU536" s="185"/>
      <c r="AV536" s="185"/>
      <c r="AW536" s="185"/>
      <c r="AX536" s="185"/>
      <c r="AY536" s="185"/>
      <c r="AZ536" s="185"/>
      <c r="BA536" s="185"/>
      <c r="BB536" s="185"/>
      <c r="BC536" s="185"/>
      <c r="BD536" s="185"/>
      <c r="BE536" s="185"/>
      <c r="BF536" s="185"/>
      <c r="BG536" s="185"/>
      <c r="BH536" s="185"/>
      <c r="BI536" s="185"/>
      <c r="BJ536" s="185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</row>
    <row r="537" spans="1:468" x14ac:dyDescent="0.25">
      <c r="A537" s="189">
        <v>5</v>
      </c>
      <c r="B537" s="189">
        <v>5</v>
      </c>
      <c r="C537" s="189">
        <v>1</v>
      </c>
      <c r="D537" s="187" t="s">
        <v>492</v>
      </c>
      <c r="E537" s="185"/>
      <c r="F537" s="189"/>
      <c r="G537" s="185"/>
      <c r="H537" s="185"/>
      <c r="I537" s="185"/>
      <c r="J537" s="185"/>
      <c r="K537" s="185"/>
      <c r="L537" s="185"/>
      <c r="M537" s="189">
        <v>1</v>
      </c>
      <c r="N537" s="189" t="s">
        <v>171</v>
      </c>
      <c r="O537" s="185"/>
      <c r="P537" s="185"/>
      <c r="Q537" s="185"/>
      <c r="R537" s="185"/>
      <c r="S537" s="189" t="s">
        <v>801</v>
      </c>
      <c r="T537" s="185"/>
      <c r="U537" s="43">
        <v>43601</v>
      </c>
      <c r="V537" s="185"/>
      <c r="W537" s="185"/>
      <c r="X537" s="185"/>
      <c r="Y537" s="185"/>
      <c r="Z537" s="185"/>
      <c r="AA537" s="185"/>
      <c r="AB537" s="185"/>
      <c r="AC537" s="185"/>
      <c r="AD537" s="185"/>
      <c r="AE537" s="185"/>
      <c r="AF537" s="185"/>
      <c r="AG537" s="185"/>
      <c r="AH537" s="185"/>
      <c r="AI537" s="189"/>
      <c r="AJ537" s="185"/>
      <c r="AK537" s="185"/>
      <c r="AL537" s="185"/>
      <c r="AM537" s="185"/>
      <c r="AN537" s="185"/>
      <c r="AO537" s="185"/>
      <c r="AP537" s="185"/>
      <c r="AQ537" s="185"/>
      <c r="AR537" s="185"/>
      <c r="AS537" s="187"/>
      <c r="AT537" s="185"/>
      <c r="AU537" s="185"/>
      <c r="AV537" s="185"/>
      <c r="AW537" s="185"/>
      <c r="AX537" s="185"/>
      <c r="AY537" s="185"/>
      <c r="AZ537" s="185"/>
      <c r="BA537" s="185"/>
      <c r="BB537" s="185"/>
      <c r="BC537" s="185"/>
      <c r="BD537" s="185"/>
      <c r="BE537" s="185"/>
      <c r="BF537" s="185"/>
      <c r="BG537" s="185"/>
      <c r="BH537" s="185"/>
      <c r="BI537" s="185"/>
      <c r="BJ537" s="185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</row>
    <row r="538" spans="1:468" x14ac:dyDescent="0.25">
      <c r="A538" s="185">
        <v>1</v>
      </c>
      <c r="B538" s="185">
        <v>4</v>
      </c>
      <c r="C538" s="185">
        <v>1</v>
      </c>
      <c r="D538" s="187" t="s">
        <v>113</v>
      </c>
      <c r="E538" s="185">
        <v>1</v>
      </c>
      <c r="F538" s="185"/>
      <c r="G538" s="185"/>
      <c r="H538" s="185"/>
      <c r="I538" s="185"/>
      <c r="J538" s="185"/>
      <c r="K538" s="185"/>
      <c r="L538" s="185"/>
      <c r="M538" s="185">
        <v>1</v>
      </c>
      <c r="N538" s="189" t="s">
        <v>114</v>
      </c>
      <c r="O538" s="185"/>
      <c r="P538" s="185"/>
      <c r="Q538" s="185"/>
      <c r="R538" s="185"/>
      <c r="S538" s="185" t="s">
        <v>802</v>
      </c>
      <c r="T538" s="185"/>
      <c r="U538" s="43">
        <v>43608</v>
      </c>
      <c r="V538" s="185"/>
      <c r="W538" s="185"/>
      <c r="X538" s="185">
        <v>29</v>
      </c>
      <c r="Y538" s="43">
        <v>43605</v>
      </c>
      <c r="Z538" s="185">
        <v>1</v>
      </c>
      <c r="AA538" s="185"/>
      <c r="AB538" s="185">
        <v>1</v>
      </c>
      <c r="AC538" s="185"/>
      <c r="AD538" s="185"/>
      <c r="AE538" s="185"/>
      <c r="AF538" s="185"/>
      <c r="AG538" s="185"/>
      <c r="AH538" s="185"/>
      <c r="AI538" s="189">
        <v>280</v>
      </c>
      <c r="AJ538" s="185"/>
      <c r="AK538" s="185"/>
      <c r="AL538" s="185"/>
      <c r="AM538" s="185"/>
      <c r="AN538" s="185"/>
      <c r="AO538" s="185"/>
      <c r="AP538" s="185"/>
      <c r="AQ538" s="185"/>
      <c r="AR538" s="185"/>
      <c r="AS538" s="187"/>
      <c r="AT538" s="185"/>
      <c r="AU538" s="185"/>
      <c r="AV538" s="185"/>
      <c r="AW538" s="185"/>
      <c r="AX538" s="185"/>
      <c r="AY538" s="185"/>
      <c r="AZ538" s="185"/>
      <c r="BA538" s="185"/>
      <c r="BB538" s="185"/>
      <c r="BC538" s="185"/>
      <c r="BD538" s="185"/>
      <c r="BE538" s="185"/>
      <c r="BF538" s="185"/>
      <c r="BG538" s="185"/>
      <c r="BH538" s="185"/>
      <c r="BI538" s="185"/>
      <c r="BJ538" s="185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</row>
    <row r="539" spans="1:468" ht="60" x14ac:dyDescent="0.25">
      <c r="A539" s="185">
        <v>1</v>
      </c>
      <c r="B539" s="185">
        <v>4</v>
      </c>
      <c r="C539" s="185">
        <v>1</v>
      </c>
      <c r="D539" s="187" t="s">
        <v>123</v>
      </c>
      <c r="E539" s="185">
        <v>1</v>
      </c>
      <c r="F539" s="185"/>
      <c r="G539" s="185">
        <v>1</v>
      </c>
      <c r="H539" s="185"/>
      <c r="I539" s="185"/>
      <c r="J539" s="185"/>
      <c r="K539" s="185"/>
      <c r="L539" s="185"/>
      <c r="M539" s="185">
        <v>1</v>
      </c>
      <c r="N539" s="189" t="s">
        <v>803</v>
      </c>
      <c r="O539" s="185"/>
      <c r="P539" s="185"/>
      <c r="Q539" s="185"/>
      <c r="R539" s="185"/>
      <c r="S539" s="189" t="s">
        <v>804</v>
      </c>
      <c r="T539" s="185"/>
      <c r="U539" s="43">
        <v>43608</v>
      </c>
      <c r="V539" s="185">
        <v>1</v>
      </c>
      <c r="W539" s="185"/>
      <c r="X539" s="185">
        <v>26</v>
      </c>
      <c r="Y539" s="43">
        <v>43599</v>
      </c>
      <c r="Z539" s="185">
        <v>9</v>
      </c>
      <c r="AA539" s="185"/>
      <c r="AB539" s="185">
        <v>2</v>
      </c>
      <c r="AC539" s="185"/>
      <c r="AD539" s="185"/>
      <c r="AE539" s="185"/>
      <c r="AF539" s="185"/>
      <c r="AG539" s="185"/>
      <c r="AH539" s="185"/>
      <c r="AI539" s="189">
        <v>430</v>
      </c>
      <c r="AJ539" s="185"/>
      <c r="AK539" s="185"/>
      <c r="AL539" s="185"/>
      <c r="AM539" s="185"/>
      <c r="AN539" s="185"/>
      <c r="AO539" s="185"/>
      <c r="AP539" s="185"/>
      <c r="AQ539" s="185"/>
      <c r="AR539" s="185">
        <v>1</v>
      </c>
      <c r="AS539" s="187" t="s">
        <v>958</v>
      </c>
      <c r="AT539" s="185"/>
      <c r="AU539" s="185"/>
      <c r="AV539" s="185"/>
      <c r="AW539" s="185"/>
      <c r="AX539" s="185"/>
      <c r="AY539" s="185"/>
      <c r="AZ539" s="185"/>
      <c r="BA539" s="185"/>
      <c r="BB539" s="185"/>
      <c r="BC539" s="185"/>
      <c r="BD539" s="185"/>
      <c r="BE539" s="185"/>
      <c r="BF539" s="185"/>
      <c r="BG539" s="185"/>
      <c r="BH539" s="185"/>
      <c r="BI539" s="185"/>
      <c r="BJ539" s="185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</row>
    <row r="540" spans="1:468" x14ac:dyDescent="0.25">
      <c r="A540" s="185">
        <v>1</v>
      </c>
      <c r="B540" s="185">
        <v>3</v>
      </c>
      <c r="C540" s="185">
        <v>1</v>
      </c>
      <c r="D540" s="187" t="s">
        <v>113</v>
      </c>
      <c r="E540" s="185">
        <v>1</v>
      </c>
      <c r="F540" s="189"/>
      <c r="G540" s="185"/>
      <c r="H540" s="185"/>
      <c r="I540" s="185"/>
      <c r="J540" s="185"/>
      <c r="K540" s="185"/>
      <c r="L540" s="185"/>
      <c r="M540" s="189"/>
      <c r="N540" s="189" t="s">
        <v>148</v>
      </c>
      <c r="O540" s="185"/>
      <c r="P540" s="185"/>
      <c r="Q540" s="185"/>
      <c r="R540" s="185"/>
      <c r="S540" s="189" t="s">
        <v>805</v>
      </c>
      <c r="T540" s="185"/>
      <c r="U540" s="43">
        <v>43608</v>
      </c>
      <c r="V540" s="185">
        <v>1</v>
      </c>
      <c r="W540" s="185"/>
      <c r="X540" s="185">
        <v>28</v>
      </c>
      <c r="Y540" s="43">
        <v>43601</v>
      </c>
      <c r="Z540" s="185">
        <v>1</v>
      </c>
      <c r="AA540" s="185"/>
      <c r="AB540" s="185">
        <v>1</v>
      </c>
      <c r="AC540" s="185"/>
      <c r="AD540" s="185"/>
      <c r="AE540" s="185"/>
      <c r="AF540" s="185"/>
      <c r="AG540" s="185"/>
      <c r="AH540" s="185"/>
      <c r="AI540" s="189"/>
      <c r="AJ540" s="185"/>
      <c r="AK540" s="185"/>
      <c r="AL540" s="185"/>
      <c r="AM540" s="185"/>
      <c r="AN540" s="185"/>
      <c r="AO540" s="185"/>
      <c r="AP540" s="185"/>
      <c r="AQ540" s="185"/>
      <c r="AR540" s="185"/>
      <c r="AS540" s="187"/>
      <c r="AT540" s="185"/>
      <c r="AU540" s="185"/>
      <c r="AV540" s="185"/>
      <c r="AW540" s="185"/>
      <c r="AX540" s="185"/>
      <c r="AY540" s="185"/>
      <c r="AZ540" s="185"/>
      <c r="BA540" s="185"/>
      <c r="BB540" s="185"/>
      <c r="BC540" s="185"/>
      <c r="BD540" s="185"/>
      <c r="BE540" s="185"/>
      <c r="BF540" s="185"/>
      <c r="BG540" s="185"/>
      <c r="BH540" s="185"/>
      <c r="BI540" s="185"/>
      <c r="BJ540" s="185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</row>
    <row r="541" spans="1:468" x14ac:dyDescent="0.25">
      <c r="A541" s="185">
        <v>1</v>
      </c>
      <c r="B541" s="185">
        <v>4</v>
      </c>
      <c r="C541" s="185">
        <v>1</v>
      </c>
      <c r="D541" s="187" t="s">
        <v>113</v>
      </c>
      <c r="E541" s="185">
        <v>1</v>
      </c>
      <c r="F541" s="185"/>
      <c r="G541" s="185"/>
      <c r="H541" s="185"/>
      <c r="I541" s="185"/>
      <c r="J541" s="185"/>
      <c r="K541" s="185"/>
      <c r="L541" s="185"/>
      <c r="M541" s="185">
        <v>1</v>
      </c>
      <c r="N541" s="185" t="s">
        <v>165</v>
      </c>
      <c r="O541" s="185"/>
      <c r="P541" s="43"/>
      <c r="Q541" s="43"/>
      <c r="R541" s="43"/>
      <c r="S541" s="41" t="s">
        <v>806</v>
      </c>
      <c r="T541" s="40"/>
      <c r="U541" s="45">
        <v>43615</v>
      </c>
      <c r="V541" s="41">
        <v>1</v>
      </c>
      <c r="W541" s="40"/>
      <c r="X541" s="41">
        <v>30</v>
      </c>
      <c r="Y541" s="45">
        <v>43612</v>
      </c>
      <c r="Z541" s="40"/>
      <c r="AA541" s="40"/>
      <c r="AB541" s="40"/>
      <c r="AC541" s="40"/>
      <c r="AD541" s="40"/>
      <c r="AE541" s="40"/>
      <c r="AF541" s="40"/>
      <c r="AG541" s="40"/>
      <c r="AH541" s="40"/>
      <c r="AI541" s="41">
        <v>150</v>
      </c>
      <c r="AJ541" s="40"/>
      <c r="AK541" s="40"/>
      <c r="AL541" s="40"/>
      <c r="AM541" s="40"/>
      <c r="AN541" s="40"/>
      <c r="AO541" s="40"/>
      <c r="AP541" s="40"/>
      <c r="AQ541" s="40"/>
      <c r="AR541" s="40"/>
      <c r="AS541" s="46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</row>
    <row r="542" spans="1:468" x14ac:dyDescent="0.25">
      <c r="A542" s="189">
        <v>1</v>
      </c>
      <c r="B542" s="189">
        <v>5</v>
      </c>
      <c r="C542" s="189">
        <v>1</v>
      </c>
      <c r="D542" s="187" t="s">
        <v>112</v>
      </c>
      <c r="E542" s="185">
        <v>1</v>
      </c>
      <c r="F542" s="189"/>
      <c r="G542" s="185"/>
      <c r="H542" s="185"/>
      <c r="I542" s="185"/>
      <c r="J542" s="185"/>
      <c r="K542" s="185"/>
      <c r="L542" s="185"/>
      <c r="M542" s="189">
        <v>1</v>
      </c>
      <c r="N542" s="189" t="s">
        <v>114</v>
      </c>
      <c r="O542" s="40"/>
      <c r="P542" s="40"/>
      <c r="Q542" s="40"/>
      <c r="R542" s="40"/>
      <c r="S542" s="41" t="s">
        <v>807</v>
      </c>
      <c r="T542" s="40"/>
      <c r="U542" s="45">
        <v>43615</v>
      </c>
      <c r="V542" s="41">
        <v>1</v>
      </c>
      <c r="W542" s="40"/>
      <c r="X542" s="41"/>
      <c r="Y542" s="45"/>
      <c r="Z542" s="40"/>
      <c r="AA542" s="40"/>
      <c r="AB542" s="40"/>
      <c r="AC542" s="40"/>
      <c r="AD542" s="40"/>
      <c r="AE542" s="40"/>
      <c r="AF542" s="40"/>
      <c r="AG542" s="40"/>
      <c r="AH542" s="40"/>
      <c r="AI542" s="41"/>
      <c r="AJ542" s="40"/>
      <c r="AK542" s="40"/>
      <c r="AL542" s="40"/>
      <c r="AM542" s="40"/>
      <c r="AN542" s="40"/>
      <c r="AO542" s="40"/>
      <c r="AP542" s="40"/>
      <c r="AQ542" s="40"/>
      <c r="AR542" s="41"/>
      <c r="AS542" s="46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</row>
    <row r="543" spans="1:468" x14ac:dyDescent="0.25">
      <c r="A543" s="185">
        <v>5</v>
      </c>
      <c r="B543" s="185">
        <v>5</v>
      </c>
      <c r="C543" s="185"/>
      <c r="D543" s="187" t="s">
        <v>442</v>
      </c>
      <c r="E543" s="185"/>
      <c r="F543" s="185"/>
      <c r="G543" s="40"/>
      <c r="H543" s="40"/>
      <c r="I543" s="40"/>
      <c r="J543" s="40"/>
      <c r="K543" s="40"/>
      <c r="L543" s="40"/>
      <c r="M543" s="41">
        <v>1</v>
      </c>
      <c r="N543" s="189" t="s">
        <v>114</v>
      </c>
      <c r="O543" s="40"/>
      <c r="P543" s="40"/>
      <c r="Q543" s="40"/>
      <c r="R543" s="40"/>
      <c r="S543" s="41" t="s">
        <v>444</v>
      </c>
      <c r="T543" s="40"/>
      <c r="U543" s="45">
        <v>43615</v>
      </c>
      <c r="V543" s="41"/>
      <c r="W543" s="41">
        <v>1</v>
      </c>
      <c r="X543" s="41"/>
      <c r="Y543" s="45"/>
      <c r="Z543" s="40"/>
      <c r="AA543" s="40"/>
      <c r="AB543" s="40"/>
      <c r="AC543" s="40"/>
      <c r="AD543" s="40"/>
      <c r="AE543" s="40"/>
      <c r="AF543" s="40"/>
      <c r="AG543" s="40"/>
      <c r="AH543" s="40"/>
      <c r="AI543" s="41"/>
      <c r="AJ543" s="40"/>
      <c r="AK543" s="40"/>
      <c r="AL543" s="40"/>
      <c r="AM543" s="40"/>
      <c r="AN543" s="40"/>
      <c r="AO543" s="40"/>
      <c r="AP543" s="40"/>
      <c r="AQ543" s="40"/>
      <c r="AR543" s="41"/>
      <c r="AS543" s="65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</row>
    <row r="544" spans="1:468" x14ac:dyDescent="0.25">
      <c r="A544" s="185">
        <v>1</v>
      </c>
      <c r="B544" s="185">
        <v>4</v>
      </c>
      <c r="C544" s="185">
        <v>1</v>
      </c>
      <c r="D544" s="187" t="s">
        <v>248</v>
      </c>
      <c r="E544" s="185">
        <v>1</v>
      </c>
      <c r="F544" s="185"/>
      <c r="G544" s="185"/>
      <c r="H544" s="185"/>
      <c r="I544" s="185"/>
      <c r="J544" s="185"/>
      <c r="K544" s="185"/>
      <c r="L544" s="185"/>
      <c r="M544" s="185">
        <v>1</v>
      </c>
      <c r="N544" s="41" t="s">
        <v>116</v>
      </c>
      <c r="O544" s="40"/>
      <c r="P544" s="40"/>
      <c r="Q544" s="40"/>
      <c r="R544" s="40"/>
      <c r="S544" s="41" t="s">
        <v>945</v>
      </c>
      <c r="T544" s="40"/>
      <c r="U544" s="45">
        <v>43622</v>
      </c>
      <c r="V544" s="41">
        <v>1</v>
      </c>
      <c r="W544" s="41"/>
      <c r="X544" s="41">
        <v>31</v>
      </c>
      <c r="Y544" s="45">
        <v>43616</v>
      </c>
      <c r="Z544" s="40">
        <v>2</v>
      </c>
      <c r="AA544" s="40"/>
      <c r="AB544" s="40"/>
      <c r="AC544" s="40"/>
      <c r="AD544" s="40"/>
      <c r="AE544" s="40"/>
      <c r="AF544" s="40"/>
      <c r="AG544" s="40"/>
      <c r="AH544" s="40"/>
      <c r="AI544" s="41">
        <v>430</v>
      </c>
      <c r="AJ544" s="40"/>
      <c r="AK544" s="42"/>
      <c r="AL544" s="42"/>
      <c r="AM544" s="40"/>
      <c r="AN544" s="41" t="s">
        <v>959</v>
      </c>
      <c r="AO544" s="45">
        <v>43622</v>
      </c>
      <c r="AP544" s="45">
        <v>43679</v>
      </c>
      <c r="AQ544" s="41">
        <v>1</v>
      </c>
      <c r="AR544" s="41"/>
      <c r="AS544" s="65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</row>
    <row r="545" spans="1:468" x14ac:dyDescent="0.25">
      <c r="A545" s="185">
        <v>1</v>
      </c>
      <c r="B545" s="185">
        <v>5</v>
      </c>
      <c r="C545" s="185">
        <v>1</v>
      </c>
      <c r="D545" s="187" t="s">
        <v>117</v>
      </c>
      <c r="E545" s="185">
        <v>1</v>
      </c>
      <c r="F545" s="185"/>
      <c r="G545" s="185"/>
      <c r="H545" s="185"/>
      <c r="I545" s="185"/>
      <c r="J545" s="185"/>
      <c r="K545" s="185"/>
      <c r="L545" s="185"/>
      <c r="M545" s="185">
        <v>1</v>
      </c>
      <c r="N545" s="185" t="s">
        <v>471</v>
      </c>
      <c r="O545" s="40"/>
      <c r="P545" s="40"/>
      <c r="Q545" s="40"/>
      <c r="R545" s="40"/>
      <c r="S545" s="185" t="s">
        <v>946</v>
      </c>
      <c r="T545" s="40"/>
      <c r="U545" s="45">
        <v>43629</v>
      </c>
      <c r="V545" s="41">
        <v>5</v>
      </c>
      <c r="W545" s="41"/>
      <c r="X545" s="41"/>
      <c r="Y545" s="41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1"/>
      <c r="AO545" s="41"/>
      <c r="AP545" s="41"/>
      <c r="AQ545" s="41"/>
      <c r="AR545" s="41"/>
      <c r="AS545" s="65"/>
      <c r="AT545" s="40"/>
      <c r="AU545" s="40"/>
      <c r="AV545" s="40"/>
      <c r="AW545" s="41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</row>
    <row r="546" spans="1:468" x14ac:dyDescent="0.25">
      <c r="A546" s="185">
        <v>1</v>
      </c>
      <c r="B546" s="185">
        <v>4</v>
      </c>
      <c r="C546" s="185">
        <v>1</v>
      </c>
      <c r="D546" s="187" t="s">
        <v>113</v>
      </c>
      <c r="E546" s="41">
        <v>1</v>
      </c>
      <c r="F546" s="41"/>
      <c r="G546" s="41"/>
      <c r="H546" s="40"/>
      <c r="I546" s="40"/>
      <c r="J546" s="40"/>
      <c r="K546" s="40"/>
      <c r="L546" s="40"/>
      <c r="M546" s="41">
        <v>1</v>
      </c>
      <c r="N546" s="41" t="s">
        <v>116</v>
      </c>
      <c r="O546" s="40"/>
      <c r="P546" s="40"/>
      <c r="Q546" s="40"/>
      <c r="R546" s="40"/>
      <c r="S546" s="41" t="s">
        <v>947</v>
      </c>
      <c r="T546" s="41"/>
      <c r="U546" s="45">
        <v>43629</v>
      </c>
      <c r="V546" s="41">
        <v>1</v>
      </c>
      <c r="W546" s="41"/>
      <c r="X546" s="41">
        <v>32</v>
      </c>
      <c r="Y546" s="45">
        <v>43621</v>
      </c>
      <c r="Z546" s="41">
        <v>1</v>
      </c>
      <c r="AA546" s="41"/>
      <c r="AB546" s="41"/>
      <c r="AC546" s="40"/>
      <c r="AD546" s="40"/>
      <c r="AE546" s="40"/>
      <c r="AF546" s="40"/>
      <c r="AG546" s="40"/>
      <c r="AH546" s="40"/>
      <c r="AI546" s="41">
        <v>380</v>
      </c>
      <c r="AJ546" s="40"/>
      <c r="AK546" s="40"/>
      <c r="AL546" s="40"/>
      <c r="AM546" s="40"/>
      <c r="AN546" s="41"/>
      <c r="AO546" s="45"/>
      <c r="AP546" s="45"/>
      <c r="AQ546" s="41"/>
      <c r="AR546" s="41"/>
      <c r="AS546" s="65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2"/>
      <c r="BF546" s="40"/>
      <c r="BG546" s="40"/>
      <c r="BH546" s="40"/>
      <c r="BI546" s="40"/>
      <c r="BJ546" s="40"/>
      <c r="BK546" s="144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</row>
    <row r="547" spans="1:468" x14ac:dyDescent="0.25">
      <c r="A547" s="185">
        <v>1</v>
      </c>
      <c r="B547" s="185">
        <v>4</v>
      </c>
      <c r="C547" s="185">
        <v>1</v>
      </c>
      <c r="D547" s="187" t="s">
        <v>248</v>
      </c>
      <c r="E547" s="185">
        <v>1</v>
      </c>
      <c r="F547" s="185"/>
      <c r="G547" s="185"/>
      <c r="H547" s="185"/>
      <c r="I547" s="185"/>
      <c r="J547" s="185"/>
      <c r="K547" s="185"/>
      <c r="L547" s="185"/>
      <c r="M547" s="185">
        <v>1</v>
      </c>
      <c r="N547" s="189" t="s">
        <v>114</v>
      </c>
      <c r="O547" s="40"/>
      <c r="P547" s="40"/>
      <c r="Q547" s="40"/>
      <c r="R547" s="40"/>
      <c r="S547" s="185" t="s">
        <v>802</v>
      </c>
      <c r="T547" s="41"/>
      <c r="U547" s="45">
        <v>43629</v>
      </c>
      <c r="V547" s="41">
        <v>1</v>
      </c>
      <c r="W547" s="41"/>
      <c r="X547" s="41">
        <v>34</v>
      </c>
      <c r="Y547" s="45">
        <v>43626</v>
      </c>
      <c r="Z547" s="41">
        <v>2</v>
      </c>
      <c r="AA547" s="41"/>
      <c r="AB547" s="41"/>
      <c r="AC547" s="40"/>
      <c r="AD547" s="40"/>
      <c r="AE547" s="40"/>
      <c r="AF547" s="40"/>
      <c r="AG547" s="40"/>
      <c r="AH547" s="40"/>
      <c r="AI547" s="41">
        <v>280</v>
      </c>
      <c r="AJ547" s="40"/>
      <c r="AK547" s="40"/>
      <c r="AL547" s="40"/>
      <c r="AM547" s="40"/>
      <c r="AN547" s="41" t="s">
        <v>960</v>
      </c>
      <c r="AO547" s="45">
        <v>43630</v>
      </c>
      <c r="AP547" s="45">
        <v>43686</v>
      </c>
      <c r="AQ547" s="41">
        <v>1</v>
      </c>
      <c r="AR547" s="41"/>
      <c r="AS547" s="65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</row>
    <row r="548" spans="1:468" x14ac:dyDescent="0.25">
      <c r="A548" s="185">
        <v>1</v>
      </c>
      <c r="B548" s="185">
        <v>4</v>
      </c>
      <c r="C548" s="185">
        <v>1</v>
      </c>
      <c r="D548" s="187" t="s">
        <v>113</v>
      </c>
      <c r="E548" s="185">
        <v>1</v>
      </c>
      <c r="F548" s="185"/>
      <c r="G548" s="185"/>
      <c r="H548" s="185"/>
      <c r="I548" s="185"/>
      <c r="J548" s="185"/>
      <c r="K548" s="185"/>
      <c r="L548" s="185"/>
      <c r="M548" s="185">
        <v>1</v>
      </c>
      <c r="N548" s="41" t="s">
        <v>620</v>
      </c>
      <c r="O548" s="40"/>
      <c r="P548" s="40"/>
      <c r="Q548" s="40"/>
      <c r="R548" s="40"/>
      <c r="S548" s="41" t="s">
        <v>622</v>
      </c>
      <c r="T548" s="41"/>
      <c r="U548" s="45">
        <v>43629</v>
      </c>
      <c r="V548" s="41">
        <v>1</v>
      </c>
      <c r="W548" s="41">
        <v>1</v>
      </c>
      <c r="X548" s="41">
        <v>33</v>
      </c>
      <c r="Y548" s="45">
        <v>43623</v>
      </c>
      <c r="Z548" s="41"/>
      <c r="AA548" s="41"/>
      <c r="AB548" s="41"/>
      <c r="AC548" s="40"/>
      <c r="AD548" s="40"/>
      <c r="AE548" s="40"/>
      <c r="AF548" s="40"/>
      <c r="AG548" s="40"/>
      <c r="AH548" s="40"/>
      <c r="AI548" s="41">
        <v>200</v>
      </c>
      <c r="AJ548" s="40"/>
      <c r="AK548" s="40"/>
      <c r="AL548" s="40"/>
      <c r="AM548" s="40"/>
      <c r="AN548" s="40"/>
      <c r="AO548" s="40"/>
      <c r="AP548" s="40"/>
      <c r="AQ548" s="40"/>
      <c r="AR548" s="41"/>
      <c r="AS548" s="65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</row>
    <row r="549" spans="1:468" x14ac:dyDescent="0.25">
      <c r="A549" s="185">
        <v>1</v>
      </c>
      <c r="B549" s="185">
        <v>5</v>
      </c>
      <c r="C549" s="185">
        <v>1</v>
      </c>
      <c r="D549" s="187" t="s">
        <v>117</v>
      </c>
      <c r="E549" s="185">
        <v>1</v>
      </c>
      <c r="F549" s="185"/>
      <c r="G549" s="185"/>
      <c r="H549" s="185"/>
      <c r="I549" s="185"/>
      <c r="J549" s="185"/>
      <c r="K549" s="185"/>
      <c r="L549" s="185"/>
      <c r="M549" s="185">
        <v>2</v>
      </c>
      <c r="N549" s="41" t="s">
        <v>961</v>
      </c>
      <c r="O549" s="40"/>
      <c r="P549" s="40"/>
      <c r="Q549" s="40"/>
      <c r="R549" s="40"/>
      <c r="S549" s="41" t="s">
        <v>962</v>
      </c>
      <c r="T549" s="41"/>
      <c r="U549" s="45">
        <v>43657</v>
      </c>
      <c r="V549" s="41"/>
      <c r="W549" s="41">
        <v>2</v>
      </c>
      <c r="X549" s="41"/>
      <c r="Y549" s="41"/>
      <c r="Z549" s="41"/>
      <c r="AA549" s="41"/>
      <c r="AB549" s="41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1"/>
      <c r="AS549" s="65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</row>
    <row r="550" spans="1:468" x14ac:dyDescent="0.25">
      <c r="A550" s="185">
        <v>1</v>
      </c>
      <c r="B550" s="185">
        <v>5</v>
      </c>
      <c r="C550" s="185">
        <v>1</v>
      </c>
      <c r="D550" s="187" t="s">
        <v>117</v>
      </c>
      <c r="E550" s="185">
        <v>1</v>
      </c>
      <c r="F550" s="185"/>
      <c r="G550" s="185"/>
      <c r="H550" s="185"/>
      <c r="I550" s="185"/>
      <c r="J550" s="185"/>
      <c r="K550" s="185"/>
      <c r="L550" s="185"/>
      <c r="M550" s="185">
        <v>1</v>
      </c>
      <c r="N550" s="185" t="s">
        <v>471</v>
      </c>
      <c r="O550" s="40"/>
      <c r="P550" s="40"/>
      <c r="Q550" s="40"/>
      <c r="R550" s="40"/>
      <c r="S550" s="41" t="s">
        <v>963</v>
      </c>
      <c r="T550" s="41"/>
      <c r="U550" s="45">
        <v>43657</v>
      </c>
      <c r="V550" s="41"/>
      <c r="W550" s="41">
        <v>1</v>
      </c>
      <c r="X550" s="41"/>
      <c r="Y550" s="41"/>
      <c r="Z550" s="41"/>
      <c r="AA550" s="41"/>
      <c r="AB550" s="41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1"/>
      <c r="AS550" s="65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</row>
    <row r="551" spans="1:468" x14ac:dyDescent="0.25">
      <c r="A551" s="185">
        <v>1</v>
      </c>
      <c r="B551" s="185">
        <v>5</v>
      </c>
      <c r="C551" s="185">
        <v>1</v>
      </c>
      <c r="D551" s="187" t="s">
        <v>117</v>
      </c>
      <c r="E551" s="185">
        <v>1</v>
      </c>
      <c r="F551" s="185"/>
      <c r="G551" s="185"/>
      <c r="H551" s="185"/>
      <c r="I551" s="185"/>
      <c r="J551" s="185"/>
      <c r="K551" s="185"/>
      <c r="L551" s="185"/>
      <c r="M551" s="185">
        <v>1</v>
      </c>
      <c r="N551" s="185" t="s">
        <v>228</v>
      </c>
      <c r="O551" s="40"/>
      <c r="P551" s="40"/>
      <c r="Q551" s="40"/>
      <c r="R551" s="40"/>
      <c r="S551" s="41" t="s">
        <v>964</v>
      </c>
      <c r="T551" s="41"/>
      <c r="U551" s="45">
        <v>43657</v>
      </c>
      <c r="V551" s="41"/>
      <c r="W551" s="41">
        <v>1</v>
      </c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1"/>
      <c r="AS551" s="65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</row>
    <row r="552" spans="1:468" ht="30" x14ac:dyDescent="0.25">
      <c r="A552" s="185">
        <v>1</v>
      </c>
      <c r="B552" s="185">
        <v>5</v>
      </c>
      <c r="C552" s="185">
        <v>1</v>
      </c>
      <c r="D552" s="187" t="s">
        <v>112</v>
      </c>
      <c r="E552" s="185">
        <v>1</v>
      </c>
      <c r="F552" s="185"/>
      <c r="G552" s="185"/>
      <c r="H552" s="185"/>
      <c r="I552" s="185"/>
      <c r="J552" s="185"/>
      <c r="K552" s="185"/>
      <c r="L552" s="185"/>
      <c r="M552" s="185">
        <v>1</v>
      </c>
      <c r="N552" s="65" t="s">
        <v>232</v>
      </c>
      <c r="O552" s="185"/>
      <c r="P552" s="185"/>
      <c r="Q552" s="185"/>
      <c r="R552" s="185"/>
      <c r="S552" s="189" t="s">
        <v>965</v>
      </c>
      <c r="T552" s="185"/>
      <c r="U552" s="43">
        <v>43664</v>
      </c>
      <c r="V552" s="185">
        <v>1</v>
      </c>
      <c r="W552" s="185"/>
      <c r="X552" s="185"/>
      <c r="Y552" s="185"/>
      <c r="Z552" s="185"/>
      <c r="AA552" s="185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1"/>
      <c r="AS552" s="65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</row>
    <row r="553" spans="1:468" x14ac:dyDescent="0.25">
      <c r="A553" s="185">
        <v>1</v>
      </c>
      <c r="B553" s="185">
        <v>4</v>
      </c>
      <c r="C553" s="185">
        <v>1</v>
      </c>
      <c r="D553" s="187" t="s">
        <v>113</v>
      </c>
      <c r="E553" s="185">
        <v>1</v>
      </c>
      <c r="F553" s="185"/>
      <c r="G553" s="185"/>
      <c r="H553" s="185"/>
      <c r="I553" s="185"/>
      <c r="J553" s="185"/>
      <c r="K553" s="185"/>
      <c r="L553" s="185"/>
      <c r="M553" s="185">
        <v>1</v>
      </c>
      <c r="N553" s="185" t="s">
        <v>471</v>
      </c>
      <c r="O553" s="40"/>
      <c r="P553" s="40"/>
      <c r="Q553" s="40"/>
      <c r="R553" s="40"/>
      <c r="S553" s="41" t="s">
        <v>966</v>
      </c>
      <c r="T553" s="41"/>
      <c r="U553" s="43">
        <v>43664</v>
      </c>
      <c r="V553" s="41">
        <v>1</v>
      </c>
      <c r="W553" s="185"/>
      <c r="X553" s="41">
        <v>36</v>
      </c>
      <c r="Y553" s="45">
        <v>43661</v>
      </c>
      <c r="Z553" s="40"/>
      <c r="AA553" s="40"/>
      <c r="AB553" s="40"/>
      <c r="AC553" s="40"/>
      <c r="AD553" s="40"/>
      <c r="AE553" s="40"/>
      <c r="AF553" s="40"/>
      <c r="AG553" s="40"/>
      <c r="AH553" s="40"/>
      <c r="AI553" s="41">
        <v>350</v>
      </c>
      <c r="AJ553" s="40"/>
      <c r="AK553" s="40"/>
      <c r="AL553" s="40"/>
      <c r="AM553" s="40"/>
      <c r="AN553" s="40"/>
      <c r="AO553" s="40"/>
      <c r="AP553" s="40"/>
      <c r="AQ553" s="40"/>
      <c r="AR553" s="41"/>
      <c r="AS553" s="65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</row>
    <row r="554" spans="1:468" x14ac:dyDescent="0.25">
      <c r="A554" s="185">
        <v>1</v>
      </c>
      <c r="B554" s="185">
        <v>4</v>
      </c>
      <c r="C554" s="185">
        <v>1</v>
      </c>
      <c r="D554" s="187" t="s">
        <v>113</v>
      </c>
      <c r="E554" s="185">
        <v>1</v>
      </c>
      <c r="F554" s="185"/>
      <c r="G554" s="185"/>
      <c r="H554" s="185"/>
      <c r="I554" s="185"/>
      <c r="J554" s="185"/>
      <c r="K554" s="185"/>
      <c r="L554" s="185"/>
      <c r="M554" s="185">
        <v>1</v>
      </c>
      <c r="N554" s="185" t="s">
        <v>471</v>
      </c>
      <c r="O554" s="40"/>
      <c r="P554" s="40"/>
      <c r="Q554" s="40"/>
      <c r="R554" s="40"/>
      <c r="S554" s="41" t="s">
        <v>967</v>
      </c>
      <c r="T554" s="41"/>
      <c r="U554" s="43">
        <v>43664</v>
      </c>
      <c r="V554" s="41">
        <v>1</v>
      </c>
      <c r="W554" s="185"/>
      <c r="X554" s="41">
        <v>35</v>
      </c>
      <c r="Y554" s="45">
        <v>43657</v>
      </c>
      <c r="Z554" s="40"/>
      <c r="AA554" s="40"/>
      <c r="AB554" s="40"/>
      <c r="AC554" s="40"/>
      <c r="AD554" s="40"/>
      <c r="AE554" s="40"/>
      <c r="AF554" s="40"/>
      <c r="AG554" s="40"/>
      <c r="AH554" s="40"/>
      <c r="AI554" s="41"/>
      <c r="AJ554" s="40"/>
      <c r="AK554" s="40"/>
      <c r="AL554" s="40"/>
      <c r="AM554" s="40"/>
      <c r="AN554" s="40"/>
      <c r="AO554" s="40"/>
      <c r="AP554" s="40"/>
      <c r="AQ554" s="40"/>
      <c r="AR554" s="41"/>
      <c r="AS554" s="65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</row>
    <row r="555" spans="1:468" ht="90" x14ac:dyDescent="0.25">
      <c r="A555" s="41">
        <v>1</v>
      </c>
      <c r="B555" s="41">
        <v>4</v>
      </c>
      <c r="C555" s="41">
        <v>1</v>
      </c>
      <c r="D555" s="187" t="s">
        <v>123</v>
      </c>
      <c r="E555" s="41">
        <v>1</v>
      </c>
      <c r="F555" s="41">
        <v>1</v>
      </c>
      <c r="G555" s="41">
        <v>1</v>
      </c>
      <c r="H555" s="41"/>
      <c r="I555" s="41"/>
      <c r="J555" s="41"/>
      <c r="K555" s="41"/>
      <c r="L555" s="41"/>
      <c r="M555" s="41">
        <v>1</v>
      </c>
      <c r="N555" s="41" t="s">
        <v>968</v>
      </c>
      <c r="O555" s="40"/>
      <c r="P555" s="40"/>
      <c r="Q555" s="40"/>
      <c r="R555" s="40"/>
      <c r="S555" s="41" t="s">
        <v>969</v>
      </c>
      <c r="T555" s="40"/>
      <c r="U555" s="45">
        <v>43671</v>
      </c>
      <c r="V555" s="41">
        <v>1</v>
      </c>
      <c r="W555" s="40"/>
      <c r="X555" s="41">
        <v>37</v>
      </c>
      <c r="Y555" s="45">
        <v>43663</v>
      </c>
      <c r="Z555" s="41">
        <v>8</v>
      </c>
      <c r="AA555" s="41">
        <v>3</v>
      </c>
      <c r="AB555" s="41">
        <v>3</v>
      </c>
      <c r="AC555" s="40"/>
      <c r="AD555" s="40"/>
      <c r="AE555" s="40"/>
      <c r="AF555" s="40"/>
      <c r="AG555" s="40"/>
      <c r="AH555" s="40"/>
      <c r="AI555" s="41">
        <v>400</v>
      </c>
      <c r="AJ555" s="40"/>
      <c r="AK555" s="40"/>
      <c r="AL555" s="40"/>
      <c r="AM555" s="40"/>
      <c r="AN555" s="40"/>
      <c r="AO555" s="40"/>
      <c r="AP555" s="40"/>
      <c r="AQ555" s="40"/>
      <c r="AR555" s="41">
        <v>1</v>
      </c>
      <c r="AS555" s="65" t="s">
        <v>1323</v>
      </c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</row>
    <row r="556" spans="1:468" x14ac:dyDescent="0.25">
      <c r="A556" s="185">
        <v>1</v>
      </c>
      <c r="B556" s="185">
        <v>5</v>
      </c>
      <c r="C556" s="185">
        <v>1</v>
      </c>
      <c r="D556" s="187" t="s">
        <v>112</v>
      </c>
      <c r="E556" s="185">
        <v>1</v>
      </c>
      <c r="F556" s="185"/>
      <c r="G556" s="185"/>
      <c r="H556" s="185"/>
      <c r="I556" s="185"/>
      <c r="J556" s="185"/>
      <c r="K556" s="185"/>
      <c r="L556" s="185"/>
      <c r="M556" s="185">
        <v>1</v>
      </c>
      <c r="N556" s="41" t="s">
        <v>165</v>
      </c>
      <c r="O556" s="40"/>
      <c r="P556" s="40"/>
      <c r="Q556" s="40"/>
      <c r="R556" s="40"/>
      <c r="S556" s="41" t="s">
        <v>449</v>
      </c>
      <c r="T556" s="40"/>
      <c r="U556" s="45">
        <v>43678</v>
      </c>
      <c r="V556" s="41">
        <v>1</v>
      </c>
      <c r="W556" s="40"/>
      <c r="X556" s="41"/>
      <c r="Y556" s="45"/>
      <c r="Z556" s="41"/>
      <c r="AA556" s="41"/>
      <c r="AB556" s="41"/>
      <c r="AC556" s="40"/>
      <c r="AD556" s="40"/>
      <c r="AE556" s="40"/>
      <c r="AF556" s="40"/>
      <c r="AG556" s="40"/>
      <c r="AH556" s="40"/>
      <c r="AI556" s="41"/>
      <c r="AJ556" s="40"/>
      <c r="AK556" s="40"/>
      <c r="AL556" s="40"/>
      <c r="AM556" s="40"/>
      <c r="AN556" s="40"/>
      <c r="AO556" s="40"/>
      <c r="AP556" s="40"/>
      <c r="AQ556" s="40"/>
      <c r="AR556" s="41"/>
      <c r="AS556" s="65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</row>
    <row r="557" spans="1:468" x14ac:dyDescent="0.25">
      <c r="A557" s="185">
        <v>1</v>
      </c>
      <c r="B557" s="185">
        <v>4</v>
      </c>
      <c r="C557" s="185">
        <v>1</v>
      </c>
      <c r="D557" s="187" t="s">
        <v>248</v>
      </c>
      <c r="E557" s="185">
        <v>1</v>
      </c>
      <c r="F557" s="185"/>
      <c r="G557" s="185"/>
      <c r="H557" s="185"/>
      <c r="I557" s="185"/>
      <c r="J557" s="185"/>
      <c r="K557" s="185"/>
      <c r="L557" s="185"/>
      <c r="M557" s="185">
        <v>1</v>
      </c>
      <c r="N557" s="41" t="s">
        <v>163</v>
      </c>
      <c r="O557" s="40"/>
      <c r="P557" s="40"/>
      <c r="Q557" s="40"/>
      <c r="R557" s="40"/>
      <c r="S557" s="40" t="s">
        <v>970</v>
      </c>
      <c r="T557" s="40"/>
      <c r="U557" s="45">
        <v>43678</v>
      </c>
      <c r="V557" s="41">
        <v>1</v>
      </c>
      <c r="W557" s="40"/>
      <c r="X557" s="41">
        <v>38</v>
      </c>
      <c r="Y557" s="45">
        <v>43670</v>
      </c>
      <c r="Z557" s="41">
        <v>2</v>
      </c>
      <c r="AA557" s="41"/>
      <c r="AB557" s="41">
        <v>1</v>
      </c>
      <c r="AC557" s="40"/>
      <c r="AD557" s="40"/>
      <c r="AE557" s="40"/>
      <c r="AF557" s="40"/>
      <c r="AG557" s="40"/>
      <c r="AH557" s="40"/>
      <c r="AI557" s="41">
        <v>200</v>
      </c>
      <c r="AJ557" s="41"/>
      <c r="AK557" s="40"/>
      <c r="AL557" s="40"/>
      <c r="AM557" s="40"/>
      <c r="AN557" s="41" t="s">
        <v>971</v>
      </c>
      <c r="AO557" s="45">
        <v>43676</v>
      </c>
      <c r="AP557" s="45">
        <v>43684</v>
      </c>
      <c r="AQ557" s="41">
        <v>1</v>
      </c>
      <c r="AR557" s="41"/>
      <c r="AS557" s="65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</row>
    <row r="558" spans="1:468" x14ac:dyDescent="0.25">
      <c r="A558" s="185">
        <v>1</v>
      </c>
      <c r="B558" s="185">
        <v>5</v>
      </c>
      <c r="C558" s="185">
        <v>1</v>
      </c>
      <c r="D558" s="187" t="s">
        <v>112</v>
      </c>
      <c r="E558" s="185">
        <v>1</v>
      </c>
      <c r="F558" s="185"/>
      <c r="G558" s="185"/>
      <c r="H558" s="185"/>
      <c r="I558" s="185"/>
      <c r="J558" s="185"/>
      <c r="K558" s="185"/>
      <c r="L558" s="185"/>
      <c r="M558" s="185">
        <v>1</v>
      </c>
      <c r="N558" s="41" t="s">
        <v>972</v>
      </c>
      <c r="O558" s="40"/>
      <c r="P558" s="40"/>
      <c r="Q558" s="40"/>
      <c r="R558" s="40"/>
      <c r="S558" s="41" t="s">
        <v>973</v>
      </c>
      <c r="T558" s="41"/>
      <c r="U558" s="45">
        <v>43685</v>
      </c>
      <c r="V558" s="41">
        <v>1</v>
      </c>
      <c r="W558" s="40"/>
      <c r="X558" s="41"/>
      <c r="Y558" s="45"/>
      <c r="Z558" s="41"/>
      <c r="AA558" s="41"/>
      <c r="AB558" s="41"/>
      <c r="AC558" s="40"/>
      <c r="AD558" s="40"/>
      <c r="AE558" s="40"/>
      <c r="AF558" s="40"/>
      <c r="AG558" s="40"/>
      <c r="AH558" s="40"/>
      <c r="AI558" s="41"/>
      <c r="AJ558" s="40"/>
      <c r="AK558" s="40"/>
      <c r="AL558" s="40"/>
      <c r="AM558" s="40"/>
      <c r="AN558" s="40"/>
      <c r="AO558" s="40"/>
      <c r="AP558" s="40"/>
      <c r="AQ558" s="40"/>
      <c r="AR558" s="41"/>
      <c r="AS558" s="65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</row>
    <row r="559" spans="1:468" x14ac:dyDescent="0.25">
      <c r="A559" s="189">
        <v>1</v>
      </c>
      <c r="B559" s="189">
        <v>5</v>
      </c>
      <c r="C559" s="189">
        <v>1</v>
      </c>
      <c r="D559" s="187"/>
      <c r="E559" s="185">
        <v>1</v>
      </c>
      <c r="F559" s="189"/>
      <c r="G559" s="185"/>
      <c r="H559" s="185"/>
      <c r="I559" s="185"/>
      <c r="J559" s="185"/>
      <c r="K559" s="185"/>
      <c r="L559" s="185"/>
      <c r="M559" s="189">
        <v>1</v>
      </c>
      <c r="N559" s="41" t="s">
        <v>163</v>
      </c>
      <c r="O559" s="40"/>
      <c r="P559" s="40"/>
      <c r="Q559" s="40"/>
      <c r="R559" s="40"/>
      <c r="S559" s="40" t="s">
        <v>970</v>
      </c>
      <c r="T559" s="41"/>
      <c r="U559" s="45">
        <v>43685</v>
      </c>
      <c r="V559" s="41"/>
      <c r="W559" s="40">
        <v>1</v>
      </c>
      <c r="X559" s="40"/>
      <c r="Y559" s="40"/>
      <c r="Z559" s="41"/>
      <c r="AA559" s="41"/>
      <c r="AB559" s="41"/>
      <c r="AC559" s="40"/>
      <c r="AD559" s="40"/>
      <c r="AE559" s="40"/>
      <c r="AF559" s="40"/>
      <c r="AG559" s="40"/>
      <c r="AH559" s="40"/>
      <c r="AI559" s="41"/>
      <c r="AJ559" s="40"/>
      <c r="AK559" s="40"/>
      <c r="AL559" s="40"/>
      <c r="AM559" s="40"/>
      <c r="AN559" s="40"/>
      <c r="AO559" s="40"/>
      <c r="AP559" s="40"/>
      <c r="AQ559" s="40"/>
      <c r="AR559" s="40"/>
      <c r="AS559" s="46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</row>
    <row r="560" spans="1:468" x14ac:dyDescent="0.25">
      <c r="A560" s="41">
        <v>1</v>
      </c>
      <c r="B560" s="41">
        <v>4</v>
      </c>
      <c r="C560" s="41">
        <v>1</v>
      </c>
      <c r="D560" s="187" t="s">
        <v>123</v>
      </c>
      <c r="E560" s="41"/>
      <c r="F560" s="41"/>
      <c r="G560" s="41"/>
      <c r="H560" s="41"/>
      <c r="I560" s="41"/>
      <c r="J560" s="41"/>
      <c r="K560" s="41"/>
      <c r="L560" s="41"/>
      <c r="M560" s="41">
        <v>1</v>
      </c>
      <c r="N560" s="41" t="s">
        <v>968</v>
      </c>
      <c r="O560" s="40"/>
      <c r="P560" s="40"/>
      <c r="Q560" s="40"/>
      <c r="R560" s="40"/>
      <c r="S560" s="41" t="s">
        <v>969</v>
      </c>
      <c r="T560" s="40"/>
      <c r="U560" s="45">
        <v>43685</v>
      </c>
      <c r="V560" s="41">
        <v>1</v>
      </c>
      <c r="W560" s="41"/>
      <c r="X560" s="41">
        <v>39</v>
      </c>
      <c r="Y560" s="45">
        <v>43671</v>
      </c>
      <c r="Z560" s="41"/>
      <c r="AA560" s="41"/>
      <c r="AB560" s="41"/>
      <c r="AC560" s="41"/>
      <c r="AD560" s="41"/>
      <c r="AE560" s="41"/>
      <c r="AF560" s="41"/>
      <c r="AG560" s="41"/>
      <c r="AH560" s="41"/>
      <c r="AI560" s="41">
        <v>400</v>
      </c>
      <c r="AJ560" s="40"/>
      <c r="AK560" s="40"/>
      <c r="AL560" s="40"/>
      <c r="AM560" s="40"/>
      <c r="AN560" s="40"/>
      <c r="AO560" s="40"/>
      <c r="AP560" s="40"/>
      <c r="AQ560" s="40"/>
      <c r="AR560" s="41"/>
      <c r="AS560" s="46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</row>
    <row r="561" spans="1:468" x14ac:dyDescent="0.25">
      <c r="A561" s="185">
        <v>1</v>
      </c>
      <c r="B561" s="185">
        <v>4</v>
      </c>
      <c r="C561" s="185">
        <v>1</v>
      </c>
      <c r="D561" s="187" t="s">
        <v>230</v>
      </c>
      <c r="E561" s="185">
        <v>1</v>
      </c>
      <c r="F561" s="185"/>
      <c r="G561" s="185">
        <v>1</v>
      </c>
      <c r="H561" s="185"/>
      <c r="I561" s="185"/>
      <c r="J561" s="185"/>
      <c r="K561" s="185"/>
      <c r="L561" s="185"/>
      <c r="M561" s="185">
        <v>1</v>
      </c>
      <c r="N561" s="185" t="s">
        <v>228</v>
      </c>
      <c r="O561" s="185"/>
      <c r="P561" s="185"/>
      <c r="Q561" s="185"/>
      <c r="R561" s="185"/>
      <c r="S561" s="41" t="s">
        <v>974</v>
      </c>
      <c r="T561" s="40"/>
      <c r="U561" s="45">
        <v>43685</v>
      </c>
      <c r="V561" s="41">
        <v>1</v>
      </c>
      <c r="W561" s="41"/>
      <c r="X561" s="41">
        <v>40</v>
      </c>
      <c r="Y561" s="45" t="s">
        <v>975</v>
      </c>
      <c r="Z561" s="41">
        <v>5</v>
      </c>
      <c r="AA561" s="41"/>
      <c r="AB561" s="41">
        <v>2</v>
      </c>
      <c r="AC561" s="41"/>
      <c r="AD561" s="41"/>
      <c r="AE561" s="41"/>
      <c r="AF561" s="41"/>
      <c r="AG561" s="41"/>
      <c r="AH561" s="41"/>
      <c r="AI561" s="41">
        <v>340</v>
      </c>
      <c r="AJ561" s="40"/>
      <c r="AK561" s="40"/>
      <c r="AL561" s="40"/>
      <c r="AM561" s="40"/>
      <c r="AN561" s="40"/>
      <c r="AO561" s="40"/>
      <c r="AP561" s="40"/>
      <c r="AQ561" s="40"/>
      <c r="AR561" s="40"/>
      <c r="AS561" s="46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</row>
    <row r="562" spans="1:468" x14ac:dyDescent="0.25">
      <c r="A562" s="185">
        <v>1</v>
      </c>
      <c r="B562" s="185">
        <v>4</v>
      </c>
      <c r="C562" s="185">
        <v>1</v>
      </c>
      <c r="D562" s="187" t="s">
        <v>113</v>
      </c>
      <c r="E562" s="185">
        <v>1</v>
      </c>
      <c r="F562" s="185"/>
      <c r="G562" s="185"/>
      <c r="H562" s="185"/>
      <c r="I562" s="185"/>
      <c r="J562" s="185"/>
      <c r="K562" s="185"/>
      <c r="L562" s="185"/>
      <c r="M562" s="185">
        <v>1</v>
      </c>
      <c r="N562" s="41" t="s">
        <v>620</v>
      </c>
      <c r="O562" s="40"/>
      <c r="P562" s="40"/>
      <c r="Q562" s="40"/>
      <c r="R562" s="40"/>
      <c r="S562" s="41" t="s">
        <v>622</v>
      </c>
      <c r="T562" s="40"/>
      <c r="U562" s="45">
        <v>43685</v>
      </c>
      <c r="V562" s="41">
        <v>1</v>
      </c>
      <c r="W562" s="41"/>
      <c r="X562" s="41">
        <v>41</v>
      </c>
      <c r="Y562" s="45">
        <v>43682</v>
      </c>
      <c r="Z562" s="41"/>
      <c r="AA562" s="41"/>
      <c r="AB562" s="41"/>
      <c r="AC562" s="41"/>
      <c r="AD562" s="41"/>
      <c r="AE562" s="41"/>
      <c r="AF562" s="41"/>
      <c r="AG562" s="41"/>
      <c r="AH562" s="41"/>
      <c r="AI562" s="41">
        <v>560</v>
      </c>
      <c r="AJ562" s="40"/>
      <c r="AK562" s="40"/>
      <c r="AL562" s="40"/>
      <c r="AM562" s="40"/>
      <c r="AN562" s="40"/>
      <c r="AO562" s="40"/>
      <c r="AP562" s="40"/>
      <c r="AQ562" s="40"/>
      <c r="AR562" s="40"/>
      <c r="AS562" s="46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</row>
    <row r="563" spans="1:468" x14ac:dyDescent="0.25">
      <c r="A563" s="185">
        <v>1</v>
      </c>
      <c r="B563" s="185">
        <v>5</v>
      </c>
      <c r="C563" s="185">
        <v>1</v>
      </c>
      <c r="D563" s="187" t="s">
        <v>112</v>
      </c>
      <c r="E563" s="185">
        <v>1</v>
      </c>
      <c r="F563" s="185"/>
      <c r="G563" s="185"/>
      <c r="H563" s="185"/>
      <c r="I563" s="185"/>
      <c r="J563" s="185"/>
      <c r="K563" s="185"/>
      <c r="L563" s="185"/>
      <c r="M563" s="185">
        <v>1</v>
      </c>
      <c r="N563" s="41" t="s">
        <v>1183</v>
      </c>
      <c r="O563" s="41"/>
      <c r="P563" s="41"/>
      <c r="Q563" s="41"/>
      <c r="R563" s="41"/>
      <c r="S563" s="41" t="s">
        <v>1184</v>
      </c>
      <c r="T563" s="40"/>
      <c r="U563" s="45">
        <v>43692</v>
      </c>
      <c r="V563" s="41">
        <v>1</v>
      </c>
      <c r="W563" s="41"/>
      <c r="X563" s="41"/>
      <c r="Y563" s="45"/>
      <c r="Z563" s="40"/>
      <c r="AA563" s="40"/>
      <c r="AB563" s="40"/>
      <c r="AC563" s="40"/>
      <c r="AD563" s="40"/>
      <c r="AE563" s="40"/>
      <c r="AF563" s="40"/>
      <c r="AG563" s="40"/>
      <c r="AH563" s="40"/>
      <c r="AI563" s="41"/>
      <c r="AJ563" s="40"/>
      <c r="AK563" s="40"/>
      <c r="AL563" s="40"/>
      <c r="AM563" s="40"/>
      <c r="AN563" s="40"/>
      <c r="AO563" s="40"/>
      <c r="AP563" s="40"/>
      <c r="AQ563" s="40"/>
      <c r="AR563" s="40"/>
      <c r="AS563" s="46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</row>
    <row r="564" spans="1:468" x14ac:dyDescent="0.25">
      <c r="A564" s="185">
        <v>1</v>
      </c>
      <c r="B564" s="185">
        <v>5</v>
      </c>
      <c r="C564" s="185">
        <v>1</v>
      </c>
      <c r="D564" s="187" t="s">
        <v>112</v>
      </c>
      <c r="E564" s="185">
        <v>1</v>
      </c>
      <c r="F564" s="185"/>
      <c r="G564" s="185"/>
      <c r="H564" s="185"/>
      <c r="I564" s="185"/>
      <c r="J564" s="185"/>
      <c r="K564" s="185"/>
      <c r="L564" s="185"/>
      <c r="M564" s="185">
        <v>1</v>
      </c>
      <c r="N564" s="41" t="s">
        <v>165</v>
      </c>
      <c r="O564" s="41"/>
      <c r="P564" s="41"/>
      <c r="Q564" s="41"/>
      <c r="R564" s="41"/>
      <c r="S564" s="41" t="s">
        <v>813</v>
      </c>
      <c r="T564" s="40"/>
      <c r="U564" s="45">
        <v>43692</v>
      </c>
      <c r="V564" s="41">
        <v>1</v>
      </c>
      <c r="W564" s="41"/>
      <c r="X564" s="41"/>
      <c r="Y564" s="45"/>
      <c r="Z564" s="40"/>
      <c r="AA564" s="40"/>
      <c r="AB564" s="40"/>
      <c r="AC564" s="40"/>
      <c r="AD564" s="40"/>
      <c r="AE564" s="40"/>
      <c r="AF564" s="40"/>
      <c r="AG564" s="40"/>
      <c r="AH564" s="40"/>
      <c r="AI564" s="41"/>
      <c r="AJ564" s="40"/>
      <c r="AK564" s="40"/>
      <c r="AL564" s="40"/>
      <c r="AM564" s="40"/>
      <c r="AN564" s="40"/>
      <c r="AO564" s="40"/>
      <c r="AP564" s="40"/>
      <c r="AQ564" s="40"/>
      <c r="AR564" s="40"/>
      <c r="AS564" s="46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</row>
    <row r="565" spans="1:468" x14ac:dyDescent="0.25">
      <c r="A565" s="185">
        <v>1</v>
      </c>
      <c r="B565" s="185">
        <v>4</v>
      </c>
      <c r="C565" s="185">
        <v>1</v>
      </c>
      <c r="D565" s="187" t="s">
        <v>230</v>
      </c>
      <c r="E565" s="185">
        <v>1</v>
      </c>
      <c r="F565" s="185"/>
      <c r="G565" s="185">
        <v>1</v>
      </c>
      <c r="H565" s="185"/>
      <c r="I565" s="185"/>
      <c r="J565" s="185"/>
      <c r="K565" s="185"/>
      <c r="L565" s="185"/>
      <c r="M565" s="185">
        <v>1</v>
      </c>
      <c r="N565" s="185" t="s">
        <v>228</v>
      </c>
      <c r="O565" s="41"/>
      <c r="P565" s="41"/>
      <c r="Q565" s="41"/>
      <c r="R565" s="41"/>
      <c r="S565" s="41" t="s">
        <v>1185</v>
      </c>
      <c r="T565" s="40"/>
      <c r="U565" s="42">
        <v>43699</v>
      </c>
      <c r="V565" s="41">
        <v>1</v>
      </c>
      <c r="W565" s="41">
        <v>1</v>
      </c>
      <c r="X565" s="41">
        <v>42</v>
      </c>
      <c r="Y565" s="45">
        <v>43689</v>
      </c>
      <c r="Z565" s="41">
        <v>12</v>
      </c>
      <c r="AA565" s="41"/>
      <c r="AB565" s="41">
        <v>7</v>
      </c>
      <c r="AC565" s="41"/>
      <c r="AD565" s="41"/>
      <c r="AE565" s="41"/>
      <c r="AF565" s="41"/>
      <c r="AG565" s="41"/>
      <c r="AH565" s="41"/>
      <c r="AI565" s="41">
        <v>290</v>
      </c>
      <c r="AJ565" s="40"/>
      <c r="AK565" s="40"/>
      <c r="AL565" s="40"/>
      <c r="AM565" s="40"/>
      <c r="AN565" s="40"/>
      <c r="AO565" s="40"/>
      <c r="AP565" s="40"/>
      <c r="AQ565" s="40"/>
      <c r="AR565" s="41"/>
      <c r="AS565" s="65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</row>
    <row r="566" spans="1:468" ht="105" x14ac:dyDescent="0.25">
      <c r="A566" s="185">
        <v>1</v>
      </c>
      <c r="B566" s="185">
        <v>4</v>
      </c>
      <c r="C566" s="185">
        <v>1</v>
      </c>
      <c r="D566" s="187" t="s">
        <v>1324</v>
      </c>
      <c r="E566" s="185">
        <v>1</v>
      </c>
      <c r="F566" s="185"/>
      <c r="G566" s="185">
        <v>1</v>
      </c>
      <c r="H566" s="185"/>
      <c r="I566" s="185"/>
      <c r="J566" s="185"/>
      <c r="K566" s="185"/>
      <c r="L566" s="185"/>
      <c r="M566" s="185">
        <v>1</v>
      </c>
      <c r="N566" s="185" t="s">
        <v>228</v>
      </c>
      <c r="O566" s="41"/>
      <c r="P566" s="41"/>
      <c r="Q566" s="41"/>
      <c r="R566" s="41"/>
      <c r="S566" s="41" t="s">
        <v>1186</v>
      </c>
      <c r="T566" s="40"/>
      <c r="U566" s="42">
        <v>43699</v>
      </c>
      <c r="V566" s="41">
        <v>1</v>
      </c>
      <c r="W566" s="41"/>
      <c r="X566" s="41">
        <v>46</v>
      </c>
      <c r="Y566" s="45">
        <v>43696</v>
      </c>
      <c r="Z566" s="41">
        <v>4</v>
      </c>
      <c r="AA566" s="41">
        <v>1</v>
      </c>
      <c r="AB566" s="41">
        <v>1</v>
      </c>
      <c r="AC566" s="41"/>
      <c r="AD566" s="41"/>
      <c r="AE566" s="41"/>
      <c r="AF566" s="41"/>
      <c r="AG566" s="41"/>
      <c r="AH566" s="41"/>
      <c r="AI566" s="41">
        <v>200</v>
      </c>
      <c r="AJ566" s="40"/>
      <c r="AK566" s="40"/>
      <c r="AL566" s="40"/>
      <c r="AM566" s="40"/>
      <c r="AN566" s="40"/>
      <c r="AO566" s="40"/>
      <c r="AP566" s="40"/>
      <c r="AQ566" s="40"/>
      <c r="AR566" s="41">
        <v>1</v>
      </c>
      <c r="AS566" s="65" t="s">
        <v>1325</v>
      </c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</row>
    <row r="567" spans="1:468" ht="120" x14ac:dyDescent="0.25">
      <c r="A567" s="41">
        <v>1</v>
      </c>
      <c r="B567" s="41">
        <v>4</v>
      </c>
      <c r="C567" s="41">
        <v>1</v>
      </c>
      <c r="D567" s="187" t="s">
        <v>123</v>
      </c>
      <c r="E567" s="41">
        <v>1</v>
      </c>
      <c r="F567" s="40">
        <v>1</v>
      </c>
      <c r="G567" s="40"/>
      <c r="H567" s="40"/>
      <c r="I567" s="40"/>
      <c r="J567" s="40"/>
      <c r="K567" s="40"/>
      <c r="L567" s="40"/>
      <c r="M567" s="41">
        <v>2</v>
      </c>
      <c r="N567" s="41" t="s">
        <v>1187</v>
      </c>
      <c r="O567" s="41"/>
      <c r="P567" s="41"/>
      <c r="Q567" s="41"/>
      <c r="R567" s="41"/>
      <c r="S567" s="41" t="s">
        <v>714</v>
      </c>
      <c r="T567" s="41"/>
      <c r="U567" s="42">
        <v>43699</v>
      </c>
      <c r="V567" s="41">
        <v>1</v>
      </c>
      <c r="W567" s="40"/>
      <c r="X567" s="41">
        <v>44</v>
      </c>
      <c r="Y567" s="45">
        <v>43691</v>
      </c>
      <c r="Z567" s="41">
        <v>6</v>
      </c>
      <c r="AA567" s="41">
        <v>1</v>
      </c>
      <c r="AB567" s="41">
        <v>2</v>
      </c>
      <c r="AC567" s="41"/>
      <c r="AD567" s="41"/>
      <c r="AE567" s="41"/>
      <c r="AF567" s="41"/>
      <c r="AG567" s="41"/>
      <c r="AH567" s="41"/>
      <c r="AI567" s="41">
        <v>400</v>
      </c>
      <c r="AJ567" s="40"/>
      <c r="AK567" s="40"/>
      <c r="AL567" s="40"/>
      <c r="AM567" s="40"/>
      <c r="AN567" s="40"/>
      <c r="AO567" s="40"/>
      <c r="AP567" s="40"/>
      <c r="AQ567" s="40"/>
      <c r="AR567" s="41">
        <v>1</v>
      </c>
      <c r="AS567" s="46" t="s">
        <v>1326</v>
      </c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</row>
    <row r="568" spans="1:468" x14ac:dyDescent="0.25">
      <c r="A568" s="185">
        <v>2</v>
      </c>
      <c r="B568" s="185">
        <v>1</v>
      </c>
      <c r="C568" s="185">
        <v>1</v>
      </c>
      <c r="D568" s="185" t="s">
        <v>1188</v>
      </c>
      <c r="E568" s="41"/>
      <c r="F568" s="40"/>
      <c r="G568" s="40"/>
      <c r="H568" s="40"/>
      <c r="I568" s="40"/>
      <c r="J568" s="40">
        <v>1</v>
      </c>
      <c r="K568" s="40"/>
      <c r="L568" s="40"/>
      <c r="M568" s="41">
        <v>4</v>
      </c>
      <c r="N568" s="185"/>
      <c r="O568" s="41">
        <v>133</v>
      </c>
      <c r="P568" s="45">
        <v>43675</v>
      </c>
      <c r="Q568" s="45">
        <v>43675</v>
      </c>
      <c r="R568" s="41"/>
      <c r="S568" s="41"/>
      <c r="T568" s="41"/>
      <c r="U568" s="45">
        <v>43699</v>
      </c>
      <c r="V568" s="41"/>
      <c r="W568" s="40">
        <v>1</v>
      </c>
      <c r="X568" s="40" t="s">
        <v>1189</v>
      </c>
      <c r="Y568" s="45">
        <v>43691</v>
      </c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0"/>
      <c r="AK568" s="40"/>
      <c r="AL568" s="40"/>
      <c r="AM568" s="40"/>
      <c r="AN568" s="40"/>
      <c r="AO568" s="40"/>
      <c r="AP568" s="40"/>
      <c r="AQ568" s="40"/>
      <c r="AR568" s="41"/>
      <c r="AS568" s="65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</row>
    <row r="569" spans="1:468" x14ac:dyDescent="0.25">
      <c r="A569" s="185">
        <v>1</v>
      </c>
      <c r="B569" s="185">
        <v>4</v>
      </c>
      <c r="C569" s="185">
        <v>1</v>
      </c>
      <c r="D569" s="187" t="s">
        <v>230</v>
      </c>
      <c r="E569" s="185">
        <v>1</v>
      </c>
      <c r="F569" s="185"/>
      <c r="G569" s="185">
        <v>1</v>
      </c>
      <c r="H569" s="185"/>
      <c r="I569" s="185"/>
      <c r="J569" s="185"/>
      <c r="K569" s="185"/>
      <c r="L569" s="185"/>
      <c r="M569" s="185">
        <v>1</v>
      </c>
      <c r="N569" s="185" t="s">
        <v>228</v>
      </c>
      <c r="O569" s="41"/>
      <c r="P569" s="41"/>
      <c r="Q569" s="41"/>
      <c r="R569" s="41"/>
      <c r="S569" s="41" t="s">
        <v>1190</v>
      </c>
      <c r="T569" s="40"/>
      <c r="U569" s="45">
        <v>43706</v>
      </c>
      <c r="V569" s="41">
        <v>1</v>
      </c>
      <c r="W569" s="41"/>
      <c r="X569" s="41">
        <v>45</v>
      </c>
      <c r="Y569" s="45">
        <v>43692</v>
      </c>
      <c r="Z569" s="41">
        <v>13</v>
      </c>
      <c r="AA569" s="41">
        <v>1</v>
      </c>
      <c r="AB569" s="41">
        <v>6</v>
      </c>
      <c r="AC569" s="41"/>
      <c r="AD569" s="41"/>
      <c r="AE569" s="41"/>
      <c r="AF569" s="41"/>
      <c r="AG569" s="41"/>
      <c r="AH569" s="41"/>
      <c r="AI569" s="41">
        <v>290</v>
      </c>
      <c r="AJ569" s="41"/>
      <c r="AK569" s="40"/>
      <c r="AL569" s="40"/>
      <c r="AM569" s="40"/>
      <c r="AN569" s="40"/>
      <c r="AO569" s="40"/>
      <c r="AP569" s="40"/>
      <c r="AQ569" s="40"/>
      <c r="AR569" s="41"/>
      <c r="AS569" s="65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</row>
    <row r="570" spans="1:468" x14ac:dyDescent="0.25">
      <c r="A570" s="185">
        <v>1</v>
      </c>
      <c r="B570" s="185">
        <v>4</v>
      </c>
      <c r="C570" s="185">
        <v>1</v>
      </c>
      <c r="D570" s="187" t="s">
        <v>230</v>
      </c>
      <c r="E570" s="185">
        <v>1</v>
      </c>
      <c r="F570" s="185"/>
      <c r="G570" s="185">
        <v>1</v>
      </c>
      <c r="H570" s="185"/>
      <c r="I570" s="185"/>
      <c r="J570" s="185"/>
      <c r="K570" s="185"/>
      <c r="L570" s="185"/>
      <c r="M570" s="185">
        <v>1</v>
      </c>
      <c r="N570" s="185" t="s">
        <v>228</v>
      </c>
      <c r="O570" s="41"/>
      <c r="P570" s="41"/>
      <c r="Q570" s="41"/>
      <c r="R570" s="41"/>
      <c r="S570" s="41" t="s">
        <v>1191</v>
      </c>
      <c r="T570" s="40"/>
      <c r="U570" s="45">
        <v>43706</v>
      </c>
      <c r="V570" s="41">
        <v>2</v>
      </c>
      <c r="W570" s="41"/>
      <c r="X570" s="41">
        <v>47</v>
      </c>
      <c r="Y570" s="45">
        <v>43699</v>
      </c>
      <c r="Z570" s="41">
        <v>11</v>
      </c>
      <c r="AA570" s="41"/>
      <c r="AB570" s="41">
        <v>5</v>
      </c>
      <c r="AC570" s="41"/>
      <c r="AD570" s="41"/>
      <c r="AE570" s="41"/>
      <c r="AF570" s="41"/>
      <c r="AG570" s="41"/>
      <c r="AH570" s="41"/>
      <c r="AI570" s="41">
        <v>320</v>
      </c>
      <c r="AJ570" s="41"/>
      <c r="AK570" s="40"/>
      <c r="AL570" s="40"/>
      <c r="AM570" s="40"/>
      <c r="AN570" s="40"/>
      <c r="AO570" s="40"/>
      <c r="AP570" s="40"/>
      <c r="AQ570" s="40"/>
      <c r="AR570" s="40"/>
      <c r="AS570" s="46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</row>
    <row r="571" spans="1:468" x14ac:dyDescent="0.25">
      <c r="A571" s="185">
        <v>1</v>
      </c>
      <c r="B571" s="185">
        <v>5</v>
      </c>
      <c r="C571" s="185">
        <v>1</v>
      </c>
      <c r="D571" s="187" t="s">
        <v>118</v>
      </c>
      <c r="E571" s="185">
        <v>1</v>
      </c>
      <c r="F571" s="185"/>
      <c r="G571" s="185">
        <v>1</v>
      </c>
      <c r="H571" s="185"/>
      <c r="I571" s="185"/>
      <c r="J571" s="185"/>
      <c r="K571" s="185"/>
      <c r="L571" s="185"/>
      <c r="M571" s="185">
        <v>1</v>
      </c>
      <c r="N571" s="185" t="s">
        <v>228</v>
      </c>
      <c r="O571" s="41"/>
      <c r="P571" s="41"/>
      <c r="Q571" s="41"/>
      <c r="R571" s="41"/>
      <c r="S571" s="41" t="s">
        <v>1192</v>
      </c>
      <c r="T571" s="41"/>
      <c r="U571" s="45">
        <v>43706</v>
      </c>
      <c r="V571" s="41">
        <v>1</v>
      </c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0"/>
      <c r="AL571" s="40"/>
      <c r="AM571" s="40"/>
      <c r="AN571" s="40"/>
      <c r="AO571" s="40"/>
      <c r="AP571" s="40"/>
      <c r="AQ571" s="40"/>
      <c r="AR571" s="40"/>
      <c r="AS571" s="46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</row>
    <row r="572" spans="1:468" x14ac:dyDescent="0.25">
      <c r="A572" s="189">
        <v>1</v>
      </c>
      <c r="B572" s="189">
        <v>5</v>
      </c>
      <c r="C572" s="189">
        <v>1</v>
      </c>
      <c r="D572" s="187" t="s">
        <v>112</v>
      </c>
      <c r="E572" s="185">
        <v>1</v>
      </c>
      <c r="F572" s="189"/>
      <c r="G572" s="185"/>
      <c r="H572" s="185"/>
      <c r="I572" s="185"/>
      <c r="J572" s="185"/>
      <c r="K572" s="185"/>
      <c r="L572" s="185"/>
      <c r="M572" s="189">
        <v>1</v>
      </c>
      <c r="N572" s="185" t="s">
        <v>165</v>
      </c>
      <c r="O572" s="185"/>
      <c r="P572" s="185"/>
      <c r="Q572" s="185"/>
      <c r="R572" s="185"/>
      <c r="S572" s="185" t="s">
        <v>1059</v>
      </c>
      <c r="T572" s="185"/>
      <c r="U572" s="45">
        <v>43706</v>
      </c>
      <c r="V572" s="185">
        <v>1</v>
      </c>
      <c r="W572" s="185"/>
      <c r="X572" s="185"/>
      <c r="Y572" s="43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0"/>
      <c r="AL572" s="40"/>
      <c r="AM572" s="40"/>
      <c r="AN572" s="40"/>
      <c r="AO572" s="40"/>
      <c r="AP572" s="40"/>
      <c r="AQ572" s="40"/>
      <c r="AR572" s="40"/>
      <c r="AS572" s="46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</row>
    <row r="573" spans="1:468" x14ac:dyDescent="0.25">
      <c r="A573" s="185">
        <v>1</v>
      </c>
      <c r="B573" s="185">
        <v>4</v>
      </c>
      <c r="C573" s="185">
        <v>1</v>
      </c>
      <c r="D573" s="187" t="s">
        <v>113</v>
      </c>
      <c r="E573" s="185">
        <v>1</v>
      </c>
      <c r="F573" s="185"/>
      <c r="G573" s="185">
        <v>1</v>
      </c>
      <c r="H573" s="185"/>
      <c r="I573" s="185"/>
      <c r="J573" s="185"/>
      <c r="K573" s="185"/>
      <c r="L573" s="185"/>
      <c r="M573" s="185">
        <v>1</v>
      </c>
      <c r="N573" s="185" t="s">
        <v>150</v>
      </c>
      <c r="O573" s="185"/>
      <c r="P573" s="185"/>
      <c r="Q573" s="185"/>
      <c r="R573" s="185"/>
      <c r="S573" s="187" t="s">
        <v>1193</v>
      </c>
      <c r="T573" s="185"/>
      <c r="U573" s="45">
        <v>43706</v>
      </c>
      <c r="V573" s="185">
        <v>1</v>
      </c>
      <c r="W573" s="185"/>
      <c r="X573" s="185">
        <v>48</v>
      </c>
      <c r="Y573" s="43">
        <v>43699</v>
      </c>
      <c r="Z573" s="41"/>
      <c r="AA573" s="41"/>
      <c r="AB573" s="41"/>
      <c r="AC573" s="41"/>
      <c r="AD573" s="41"/>
      <c r="AE573" s="41"/>
      <c r="AF573" s="41"/>
      <c r="AG573" s="41"/>
      <c r="AH573" s="41"/>
      <c r="AI573" s="41">
        <v>430</v>
      </c>
      <c r="AJ573" s="41"/>
      <c r="AK573" s="40"/>
      <c r="AL573" s="40"/>
      <c r="AM573" s="40"/>
      <c r="AN573" s="40"/>
      <c r="AO573" s="40"/>
      <c r="AP573" s="40"/>
      <c r="AQ573" s="40"/>
      <c r="AR573" s="41"/>
      <c r="AS573" s="46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</row>
    <row r="574" spans="1:468" x14ac:dyDescent="0.25">
      <c r="A574" s="189">
        <v>1</v>
      </c>
      <c r="B574" s="189">
        <v>5</v>
      </c>
      <c r="C574" s="189">
        <v>1</v>
      </c>
      <c r="D574" s="187" t="s">
        <v>117</v>
      </c>
      <c r="E574" s="185">
        <v>1</v>
      </c>
      <c r="F574" s="185"/>
      <c r="G574" s="185"/>
      <c r="H574" s="185"/>
      <c r="I574" s="185"/>
      <c r="J574" s="185"/>
      <c r="K574" s="185"/>
      <c r="L574" s="185"/>
      <c r="M574" s="185">
        <v>1</v>
      </c>
      <c r="N574" s="41" t="s">
        <v>968</v>
      </c>
      <c r="O574" s="185"/>
      <c r="P574" s="185"/>
      <c r="Q574" s="185"/>
      <c r="R574" s="185"/>
      <c r="S574" s="41" t="s">
        <v>969</v>
      </c>
      <c r="T574" s="185"/>
      <c r="U574" s="45">
        <v>43706</v>
      </c>
      <c r="V574" s="185"/>
      <c r="W574" s="185">
        <v>1</v>
      </c>
      <c r="X574" s="185"/>
      <c r="Y574" s="185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0"/>
      <c r="AL574" s="40"/>
      <c r="AM574" s="40"/>
      <c r="AN574" s="40"/>
      <c r="AO574" s="40"/>
      <c r="AP574" s="40"/>
      <c r="AQ574" s="40"/>
      <c r="AR574" s="40"/>
      <c r="AS574" s="46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</row>
    <row r="575" spans="1:468" x14ac:dyDescent="0.25">
      <c r="A575" s="189">
        <v>1</v>
      </c>
      <c r="B575" s="189">
        <v>5</v>
      </c>
      <c r="C575" s="189">
        <v>1</v>
      </c>
      <c r="D575" s="187" t="s">
        <v>117</v>
      </c>
      <c r="E575" s="185">
        <v>1</v>
      </c>
      <c r="F575" s="185"/>
      <c r="G575" s="185"/>
      <c r="H575" s="185"/>
      <c r="I575" s="185"/>
      <c r="J575" s="185"/>
      <c r="K575" s="185"/>
      <c r="L575" s="185"/>
      <c r="M575" s="185">
        <v>1</v>
      </c>
      <c r="N575" s="185" t="s">
        <v>228</v>
      </c>
      <c r="O575" s="185"/>
      <c r="P575" s="185"/>
      <c r="Q575" s="185"/>
      <c r="R575" s="185"/>
      <c r="S575" s="185" t="s">
        <v>1194</v>
      </c>
      <c r="T575" s="185"/>
      <c r="U575" s="45">
        <v>43706</v>
      </c>
      <c r="V575" s="185"/>
      <c r="W575" s="185">
        <v>1</v>
      </c>
      <c r="X575" s="185"/>
      <c r="Y575" s="185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0"/>
      <c r="AL575" s="40"/>
      <c r="AM575" s="40"/>
      <c r="AN575" s="40"/>
      <c r="AO575" s="40"/>
      <c r="AP575" s="40"/>
      <c r="AQ575" s="40"/>
      <c r="AR575" s="40"/>
      <c r="AS575" s="46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</row>
    <row r="576" spans="1:468" ht="25.5" customHeight="1" x14ac:dyDescent="0.25">
      <c r="A576" s="185">
        <v>1</v>
      </c>
      <c r="B576" s="185">
        <v>4</v>
      </c>
      <c r="C576" s="185">
        <v>1</v>
      </c>
      <c r="D576" s="187" t="s">
        <v>113</v>
      </c>
      <c r="E576" s="185">
        <v>1</v>
      </c>
      <c r="F576" s="185"/>
      <c r="G576" s="185">
        <v>1</v>
      </c>
      <c r="H576" s="185"/>
      <c r="I576" s="185"/>
      <c r="J576" s="185"/>
      <c r="K576" s="185"/>
      <c r="L576" s="185"/>
      <c r="M576" s="185">
        <v>1</v>
      </c>
      <c r="N576" s="187" t="s">
        <v>232</v>
      </c>
      <c r="O576" s="185"/>
      <c r="P576" s="185"/>
      <c r="Q576" s="185"/>
      <c r="R576" s="185"/>
      <c r="S576" s="185" t="s">
        <v>1327</v>
      </c>
      <c r="T576" s="185"/>
      <c r="U576" s="43">
        <v>43713</v>
      </c>
      <c r="V576" s="185">
        <v>1</v>
      </c>
      <c r="W576" s="185"/>
      <c r="X576" s="185">
        <v>51</v>
      </c>
      <c r="Y576" s="43">
        <v>43346</v>
      </c>
      <c r="Z576" s="40"/>
      <c r="AA576" s="40"/>
      <c r="AB576" s="40"/>
      <c r="AC576" s="40"/>
      <c r="AD576" s="40"/>
      <c r="AE576" s="40"/>
      <c r="AF576" s="40"/>
      <c r="AG576" s="40"/>
      <c r="AH576" s="40"/>
      <c r="AI576" s="41">
        <v>360</v>
      </c>
      <c r="AJ576" s="40"/>
      <c r="AK576" s="40"/>
      <c r="AL576" s="40"/>
      <c r="AM576" s="40"/>
      <c r="AN576" s="40"/>
      <c r="AO576" s="40"/>
      <c r="AP576" s="40"/>
      <c r="AQ576" s="40"/>
      <c r="AR576" s="40"/>
      <c r="AS576" s="46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</row>
    <row r="577" spans="1:468" ht="17.25" customHeight="1" x14ac:dyDescent="0.25">
      <c r="A577" s="185">
        <v>1</v>
      </c>
      <c r="B577" s="185">
        <v>5</v>
      </c>
      <c r="C577" s="185">
        <v>1</v>
      </c>
      <c r="D577" s="187" t="s">
        <v>248</v>
      </c>
      <c r="E577" s="185">
        <v>1</v>
      </c>
      <c r="F577" s="185"/>
      <c r="G577" s="185"/>
      <c r="H577" s="185"/>
      <c r="I577" s="185"/>
      <c r="J577" s="185"/>
      <c r="K577" s="185"/>
      <c r="L577" s="185"/>
      <c r="M577" s="185">
        <v>1</v>
      </c>
      <c r="N577" s="185" t="s">
        <v>165</v>
      </c>
      <c r="O577" s="185"/>
      <c r="P577" s="185"/>
      <c r="Q577" s="185"/>
      <c r="R577" s="185"/>
      <c r="S577" s="185" t="s">
        <v>1328</v>
      </c>
      <c r="T577" s="185"/>
      <c r="U577" s="43">
        <v>43713</v>
      </c>
      <c r="V577" s="185">
        <v>1</v>
      </c>
      <c r="W577" s="185"/>
      <c r="X577" s="185"/>
      <c r="Y577" s="185"/>
      <c r="Z577" s="40"/>
      <c r="AA577" s="40"/>
      <c r="AB577" s="40"/>
      <c r="AC577" s="40"/>
      <c r="AD577" s="40"/>
      <c r="AE577" s="40"/>
      <c r="AF577" s="40"/>
      <c r="AG577" s="40"/>
      <c r="AH577" s="40"/>
      <c r="AI577" s="41"/>
      <c r="AJ577" s="40"/>
      <c r="AK577" s="40"/>
      <c r="AL577" s="40"/>
      <c r="AM577" s="40"/>
      <c r="AN577" s="41" t="s">
        <v>1329</v>
      </c>
      <c r="AO577" s="45">
        <v>43700</v>
      </c>
      <c r="AP577" s="45">
        <v>43742</v>
      </c>
      <c r="AQ577" s="41">
        <v>1</v>
      </c>
      <c r="AR577" s="40"/>
      <c r="AS577" s="46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</row>
    <row r="578" spans="1:468" x14ac:dyDescent="0.25">
      <c r="A578" s="185">
        <v>1</v>
      </c>
      <c r="B578" s="185">
        <v>4</v>
      </c>
      <c r="C578" s="185">
        <v>1</v>
      </c>
      <c r="D578" s="187" t="s">
        <v>113</v>
      </c>
      <c r="E578" s="185">
        <v>1</v>
      </c>
      <c r="F578" s="185"/>
      <c r="G578" s="185">
        <v>1</v>
      </c>
      <c r="H578" s="185"/>
      <c r="I578" s="185"/>
      <c r="J578" s="185"/>
      <c r="K578" s="185"/>
      <c r="L578" s="185"/>
      <c r="M578" s="185">
        <v>1</v>
      </c>
      <c r="N578" s="185" t="s">
        <v>1330</v>
      </c>
      <c r="O578" s="185"/>
      <c r="P578" s="185"/>
      <c r="Q578" s="185"/>
      <c r="R578" s="185"/>
      <c r="S578" s="185" t="s">
        <v>1331</v>
      </c>
      <c r="T578" s="185"/>
      <c r="U578" s="43">
        <v>43713</v>
      </c>
      <c r="V578" s="185">
        <v>1</v>
      </c>
      <c r="W578" s="185"/>
      <c r="X578" s="185">
        <v>50</v>
      </c>
      <c r="Y578" s="43">
        <v>43710</v>
      </c>
      <c r="Z578" s="40"/>
      <c r="AA578" s="40"/>
      <c r="AB578" s="40"/>
      <c r="AC578" s="40"/>
      <c r="AD578" s="40"/>
      <c r="AE578" s="40"/>
      <c r="AF578" s="40"/>
      <c r="AG578" s="40"/>
      <c r="AH578" s="40"/>
      <c r="AI578" s="41">
        <v>250</v>
      </c>
      <c r="AJ578" s="40"/>
      <c r="AK578" s="40"/>
      <c r="AL578" s="40"/>
      <c r="AM578" s="40"/>
      <c r="AN578" s="40"/>
      <c r="AO578" s="40"/>
      <c r="AP578" s="40"/>
      <c r="AQ578" s="40"/>
      <c r="AR578" s="40"/>
      <c r="AS578" s="46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</row>
    <row r="579" spans="1:468" x14ac:dyDescent="0.25">
      <c r="A579" s="185">
        <v>1</v>
      </c>
      <c r="B579" s="185">
        <v>5</v>
      </c>
      <c r="C579" s="185">
        <v>1</v>
      </c>
      <c r="D579" s="187" t="s">
        <v>118</v>
      </c>
      <c r="E579" s="185">
        <v>1</v>
      </c>
      <c r="F579" s="185"/>
      <c r="G579" s="185">
        <v>1</v>
      </c>
      <c r="H579" s="185"/>
      <c r="I579" s="185"/>
      <c r="J579" s="185"/>
      <c r="K579" s="185"/>
      <c r="L579" s="185"/>
      <c r="M579" s="185">
        <v>1</v>
      </c>
      <c r="N579" s="185" t="s">
        <v>228</v>
      </c>
      <c r="O579" s="41"/>
      <c r="P579" s="41"/>
      <c r="Q579" s="41"/>
      <c r="R579" s="41"/>
      <c r="S579" s="41" t="s">
        <v>1185</v>
      </c>
      <c r="T579" s="41"/>
      <c r="U579" s="45">
        <v>43713</v>
      </c>
      <c r="V579" s="41">
        <v>1</v>
      </c>
      <c r="W579" s="41"/>
      <c r="X579" s="41"/>
      <c r="Y579" s="185"/>
      <c r="Z579" s="40"/>
      <c r="AA579" s="40"/>
      <c r="AB579" s="40"/>
      <c r="AC579" s="40"/>
      <c r="AD579" s="40"/>
      <c r="AE579" s="40"/>
      <c r="AF579" s="40"/>
      <c r="AG579" s="40"/>
      <c r="AH579" s="40"/>
      <c r="AI579" s="41"/>
      <c r="AJ579" s="40"/>
      <c r="AK579" s="40"/>
      <c r="AL579" s="40"/>
      <c r="AM579" s="40"/>
      <c r="AN579" s="40"/>
      <c r="AO579" s="40"/>
      <c r="AP579" s="40"/>
      <c r="AQ579" s="40"/>
      <c r="AR579" s="40"/>
      <c r="AS579" s="46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</row>
    <row r="580" spans="1:468" x14ac:dyDescent="0.25">
      <c r="A580" s="185">
        <v>1</v>
      </c>
      <c r="B580" s="185">
        <v>5</v>
      </c>
      <c r="C580" s="185">
        <v>1</v>
      </c>
      <c r="D580" s="187" t="s">
        <v>117</v>
      </c>
      <c r="E580" s="185">
        <v>1</v>
      </c>
      <c r="F580" s="185"/>
      <c r="G580" s="185"/>
      <c r="H580" s="185"/>
      <c r="I580" s="185"/>
      <c r="J580" s="185"/>
      <c r="K580" s="185"/>
      <c r="L580" s="185"/>
      <c r="M580" s="185">
        <v>1</v>
      </c>
      <c r="N580" s="185" t="s">
        <v>228</v>
      </c>
      <c r="O580" s="185"/>
      <c r="P580" s="185"/>
      <c r="Q580" s="185"/>
      <c r="R580" s="185"/>
      <c r="S580" s="185" t="s">
        <v>1191</v>
      </c>
      <c r="T580" s="185"/>
      <c r="U580" s="43">
        <v>43713</v>
      </c>
      <c r="V580" s="185"/>
      <c r="W580" s="185">
        <v>1</v>
      </c>
      <c r="X580" s="185"/>
      <c r="Y580" s="185"/>
      <c r="Z580" s="40"/>
      <c r="AA580" s="40"/>
      <c r="AB580" s="40"/>
      <c r="AC580" s="40"/>
      <c r="AD580" s="40"/>
      <c r="AE580" s="40"/>
      <c r="AF580" s="40"/>
      <c r="AG580" s="40"/>
      <c r="AH580" s="40"/>
      <c r="AI580" s="41"/>
      <c r="AJ580" s="40"/>
      <c r="AK580" s="40"/>
      <c r="AL580" s="40"/>
      <c r="AM580" s="40"/>
      <c r="AN580" s="40"/>
      <c r="AO580" s="40"/>
      <c r="AP580" s="40"/>
      <c r="AQ580" s="40"/>
      <c r="AR580" s="40"/>
      <c r="AS580" s="46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</row>
    <row r="581" spans="1:468" ht="30" x14ac:dyDescent="0.25">
      <c r="A581" s="185">
        <v>1</v>
      </c>
      <c r="B581" s="185">
        <v>4</v>
      </c>
      <c r="C581" s="185">
        <v>1</v>
      </c>
      <c r="D581" s="187" t="s">
        <v>113</v>
      </c>
      <c r="E581" s="185">
        <v>1</v>
      </c>
      <c r="F581" s="185"/>
      <c r="G581" s="185">
        <v>1</v>
      </c>
      <c r="H581" s="185"/>
      <c r="I581" s="185"/>
      <c r="J581" s="185"/>
      <c r="K581" s="185"/>
      <c r="L581" s="185"/>
      <c r="M581" s="185">
        <v>1</v>
      </c>
      <c r="N581" s="187" t="s">
        <v>232</v>
      </c>
      <c r="O581" s="185"/>
      <c r="P581" s="185"/>
      <c r="Q581" s="185"/>
      <c r="R581" s="185"/>
      <c r="S581" s="185" t="s">
        <v>1332</v>
      </c>
      <c r="T581" s="185"/>
      <c r="U581" s="43">
        <v>43713</v>
      </c>
      <c r="V581" s="185">
        <v>1</v>
      </c>
      <c r="W581" s="185"/>
      <c r="X581" s="185">
        <v>49</v>
      </c>
      <c r="Y581" s="43">
        <v>43705</v>
      </c>
      <c r="Z581" s="40"/>
      <c r="AA581" s="40"/>
      <c r="AB581" s="40"/>
      <c r="AC581" s="40"/>
      <c r="AD581" s="40"/>
      <c r="AE581" s="40"/>
      <c r="AF581" s="40"/>
      <c r="AG581" s="40"/>
      <c r="AH581" s="40"/>
      <c r="AI581" s="41">
        <v>250</v>
      </c>
      <c r="AJ581" s="40"/>
      <c r="AK581" s="40"/>
      <c r="AL581" s="40"/>
      <c r="AM581" s="40"/>
      <c r="AN581" s="40"/>
      <c r="AO581" s="40"/>
      <c r="AP581" s="40"/>
      <c r="AQ581" s="40"/>
      <c r="AR581" s="40"/>
      <c r="AS581" s="46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</row>
    <row r="582" spans="1:468" ht="90" x14ac:dyDescent="0.25">
      <c r="A582" s="185">
        <v>1</v>
      </c>
      <c r="B582" s="185">
        <v>4</v>
      </c>
      <c r="C582" s="185">
        <v>1</v>
      </c>
      <c r="D582" s="187" t="s">
        <v>123</v>
      </c>
      <c r="E582" s="185">
        <v>1</v>
      </c>
      <c r="F582" s="185"/>
      <c r="G582" s="185">
        <v>1</v>
      </c>
      <c r="H582" s="185"/>
      <c r="I582" s="185"/>
      <c r="J582" s="185"/>
      <c r="K582" s="185"/>
      <c r="L582" s="185"/>
      <c r="M582" s="185">
        <v>1</v>
      </c>
      <c r="N582" s="185" t="s">
        <v>234</v>
      </c>
      <c r="O582" s="185"/>
      <c r="P582" s="185"/>
      <c r="Q582" s="185"/>
      <c r="R582" s="185"/>
      <c r="S582" s="185" t="s">
        <v>1333</v>
      </c>
      <c r="T582" s="185"/>
      <c r="U582" s="43">
        <v>43713</v>
      </c>
      <c r="V582" s="185">
        <v>1</v>
      </c>
      <c r="W582" s="185"/>
      <c r="X582" s="185">
        <v>52</v>
      </c>
      <c r="Y582" s="43">
        <v>43711</v>
      </c>
      <c r="Z582" s="40">
        <v>13</v>
      </c>
      <c r="AA582" s="40"/>
      <c r="AB582" s="40">
        <v>1</v>
      </c>
      <c r="AC582" s="40"/>
      <c r="AD582" s="40"/>
      <c r="AE582" s="40"/>
      <c r="AF582" s="40"/>
      <c r="AG582" s="40"/>
      <c r="AH582" s="40"/>
      <c r="AI582" s="41">
        <v>320</v>
      </c>
      <c r="AJ582" s="40"/>
      <c r="AK582" s="40"/>
      <c r="AL582" s="40"/>
      <c r="AM582" s="40"/>
      <c r="AN582" s="40"/>
      <c r="AO582" s="40"/>
      <c r="AP582" s="40"/>
      <c r="AQ582" s="40"/>
      <c r="AR582" s="41">
        <v>1</v>
      </c>
      <c r="AS582" s="46" t="s">
        <v>1537</v>
      </c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</row>
    <row r="583" spans="1:468" ht="30" x14ac:dyDescent="0.25">
      <c r="A583" s="185">
        <v>5</v>
      </c>
      <c r="B583" s="185">
        <v>5</v>
      </c>
      <c r="C583" s="185">
        <v>1</v>
      </c>
      <c r="D583" s="187" t="s">
        <v>117</v>
      </c>
      <c r="E583" s="185">
        <v>1</v>
      </c>
      <c r="F583" s="185"/>
      <c r="G583" s="185"/>
      <c r="H583" s="185"/>
      <c r="I583" s="185"/>
      <c r="J583" s="185"/>
      <c r="K583" s="185"/>
      <c r="L583" s="185"/>
      <c r="M583" s="185">
        <v>1</v>
      </c>
      <c r="N583" s="187" t="s">
        <v>324</v>
      </c>
      <c r="O583" s="185"/>
      <c r="P583" s="185"/>
      <c r="Q583" s="185"/>
      <c r="R583" s="185"/>
      <c r="S583" s="185" t="s">
        <v>1334</v>
      </c>
      <c r="T583" s="185"/>
      <c r="U583" s="43">
        <v>43713</v>
      </c>
      <c r="V583" s="185">
        <v>5</v>
      </c>
      <c r="W583" s="185"/>
      <c r="X583" s="185"/>
      <c r="Y583" s="185"/>
      <c r="Z583" s="40"/>
      <c r="AA583" s="40"/>
      <c r="AB583" s="40"/>
      <c r="AC583" s="40"/>
      <c r="AD583" s="40"/>
      <c r="AE583" s="40"/>
      <c r="AF583" s="40"/>
      <c r="AG583" s="40"/>
      <c r="AH583" s="40"/>
      <c r="AI583" s="41"/>
      <c r="AJ583" s="40"/>
      <c r="AK583" s="40"/>
      <c r="AL583" s="40"/>
      <c r="AM583" s="40"/>
      <c r="AN583" s="40"/>
      <c r="AO583" s="40"/>
      <c r="AP583" s="40"/>
      <c r="AQ583" s="40"/>
      <c r="AR583" s="40"/>
      <c r="AS583" s="46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</row>
    <row r="584" spans="1:468" x14ac:dyDescent="0.25">
      <c r="A584" s="185">
        <v>1</v>
      </c>
      <c r="B584" s="185">
        <v>5</v>
      </c>
      <c r="C584" s="185">
        <v>1</v>
      </c>
      <c r="D584" s="187" t="s">
        <v>248</v>
      </c>
      <c r="E584" s="185">
        <v>1</v>
      </c>
      <c r="F584" s="185"/>
      <c r="G584" s="185"/>
      <c r="H584" s="185"/>
      <c r="I584" s="185"/>
      <c r="J584" s="185"/>
      <c r="K584" s="185"/>
      <c r="L584" s="185"/>
      <c r="M584" s="185">
        <v>1</v>
      </c>
      <c r="N584" s="189" t="s">
        <v>278</v>
      </c>
      <c r="O584" s="185"/>
      <c r="P584" s="185"/>
      <c r="Q584" s="185"/>
      <c r="R584" s="185"/>
      <c r="S584" s="185" t="s">
        <v>1335</v>
      </c>
      <c r="T584" s="185"/>
      <c r="U584" s="43">
        <v>43734</v>
      </c>
      <c r="V584" s="185">
        <v>1</v>
      </c>
      <c r="W584" s="185"/>
      <c r="X584" s="185"/>
      <c r="Y584" s="185"/>
      <c r="Z584" s="40"/>
      <c r="AA584" s="40"/>
      <c r="AB584" s="40"/>
      <c r="AC584" s="40"/>
      <c r="AD584" s="40"/>
      <c r="AE584" s="40"/>
      <c r="AF584" s="40"/>
      <c r="AG584" s="40"/>
      <c r="AH584" s="40"/>
      <c r="AI584" s="41"/>
      <c r="AJ584" s="40"/>
      <c r="AK584" s="40"/>
      <c r="AL584" s="40"/>
      <c r="AM584" s="40"/>
      <c r="AN584" s="93" t="s">
        <v>1336</v>
      </c>
      <c r="AO584" s="101">
        <v>43719</v>
      </c>
      <c r="AP584" s="101">
        <v>43745</v>
      </c>
      <c r="AQ584" s="41">
        <v>1</v>
      </c>
      <c r="AR584" s="40"/>
      <c r="AS584" s="46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</row>
    <row r="585" spans="1:468" x14ac:dyDescent="0.25">
      <c r="A585" s="185">
        <v>1</v>
      </c>
      <c r="B585" s="185">
        <v>4</v>
      </c>
      <c r="C585" s="185">
        <v>1</v>
      </c>
      <c r="D585" s="187" t="s">
        <v>248</v>
      </c>
      <c r="E585" s="185">
        <v>1</v>
      </c>
      <c r="F585" s="185"/>
      <c r="G585" s="185"/>
      <c r="H585" s="185"/>
      <c r="I585" s="185"/>
      <c r="J585" s="185"/>
      <c r="K585" s="185"/>
      <c r="L585" s="185"/>
      <c r="M585" s="185">
        <v>1</v>
      </c>
      <c r="N585" s="185" t="s">
        <v>1538</v>
      </c>
      <c r="O585" s="185"/>
      <c r="P585" s="185"/>
      <c r="Q585" s="185"/>
      <c r="R585" s="185"/>
      <c r="S585" s="185" t="s">
        <v>1539</v>
      </c>
      <c r="T585" s="185"/>
      <c r="U585" s="43">
        <v>43741</v>
      </c>
      <c r="V585" s="185">
        <v>1</v>
      </c>
      <c r="W585" s="185"/>
      <c r="X585" s="185">
        <v>53</v>
      </c>
      <c r="Y585" s="43">
        <v>43733</v>
      </c>
      <c r="Z585" s="40">
        <v>2</v>
      </c>
      <c r="AA585" s="40"/>
      <c r="AB585" s="40">
        <v>1</v>
      </c>
      <c r="AC585" s="40"/>
      <c r="AD585" s="40"/>
      <c r="AE585" s="40"/>
      <c r="AF585" s="40"/>
      <c r="AG585" s="40"/>
      <c r="AH585" s="40"/>
      <c r="AI585" s="41">
        <v>430</v>
      </c>
      <c r="AJ585" s="40"/>
      <c r="AK585" s="40"/>
      <c r="AL585" s="40"/>
      <c r="AM585" s="40"/>
      <c r="AN585" s="93" t="s">
        <v>1540</v>
      </c>
      <c r="AO585" s="101">
        <v>43735</v>
      </c>
      <c r="AP585" s="101">
        <v>43763</v>
      </c>
      <c r="AQ585" s="41">
        <v>1</v>
      </c>
      <c r="AR585" s="40"/>
      <c r="AS585" s="46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</row>
    <row r="586" spans="1:468" x14ac:dyDescent="0.25">
      <c r="A586" s="189">
        <v>1</v>
      </c>
      <c r="B586" s="189">
        <v>5</v>
      </c>
      <c r="C586" s="189">
        <v>1</v>
      </c>
      <c r="D586" s="187" t="s">
        <v>117</v>
      </c>
      <c r="E586" s="185">
        <v>1</v>
      </c>
      <c r="F586" s="185"/>
      <c r="G586" s="185"/>
      <c r="H586" s="185"/>
      <c r="I586" s="185"/>
      <c r="J586" s="185"/>
      <c r="K586" s="185"/>
      <c r="L586" s="185"/>
      <c r="M586" s="185">
        <v>1</v>
      </c>
      <c r="N586" s="185" t="s">
        <v>228</v>
      </c>
      <c r="O586" s="185"/>
      <c r="P586" s="185"/>
      <c r="Q586" s="185"/>
      <c r="R586" s="185"/>
      <c r="S586" s="185" t="s">
        <v>1186</v>
      </c>
      <c r="T586" s="185"/>
      <c r="U586" s="43">
        <v>43741</v>
      </c>
      <c r="V586" s="185"/>
      <c r="W586" s="185">
        <v>1</v>
      </c>
      <c r="X586" s="185"/>
      <c r="Y586" s="185"/>
      <c r="Z586" s="40"/>
      <c r="AA586" s="40"/>
      <c r="AB586" s="40"/>
      <c r="AC586" s="40"/>
      <c r="AD586" s="40"/>
      <c r="AE586" s="40"/>
      <c r="AF586" s="40"/>
      <c r="AG586" s="40"/>
      <c r="AH586" s="40"/>
      <c r="AI586" s="41"/>
      <c r="AJ586" s="40"/>
      <c r="AK586" s="40"/>
      <c r="AL586" s="40"/>
      <c r="AM586" s="40"/>
      <c r="AN586" s="93"/>
      <c r="AO586" s="93"/>
      <c r="AP586" s="93"/>
      <c r="AQ586" s="93"/>
      <c r="AR586" s="40"/>
      <c r="AS586" s="46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</row>
    <row r="587" spans="1:468" x14ac:dyDescent="0.25">
      <c r="A587" s="185">
        <v>1</v>
      </c>
      <c r="B587" s="185">
        <v>4</v>
      </c>
      <c r="C587" s="185">
        <v>1</v>
      </c>
      <c r="D587" s="187" t="s">
        <v>113</v>
      </c>
      <c r="E587" s="185">
        <v>1</v>
      </c>
      <c r="F587" s="185"/>
      <c r="G587" s="185">
        <v>1</v>
      </c>
      <c r="H587" s="185"/>
      <c r="I587" s="185"/>
      <c r="J587" s="185"/>
      <c r="K587" s="185"/>
      <c r="L587" s="185"/>
      <c r="M587" s="185"/>
      <c r="N587" s="185" t="s">
        <v>1183</v>
      </c>
      <c r="O587" s="185"/>
      <c r="P587" s="185"/>
      <c r="Q587" s="185"/>
      <c r="R587" s="185"/>
      <c r="S587" s="185" t="s">
        <v>815</v>
      </c>
      <c r="T587" s="185"/>
      <c r="U587" s="43">
        <v>43748</v>
      </c>
      <c r="V587" s="185">
        <v>1</v>
      </c>
      <c r="W587" s="185"/>
      <c r="X587" s="185">
        <v>54</v>
      </c>
      <c r="Y587" s="43">
        <v>43742</v>
      </c>
      <c r="Z587" s="40"/>
      <c r="AA587" s="40"/>
      <c r="AB587" s="40"/>
      <c r="AC587" s="40"/>
      <c r="AD587" s="40"/>
      <c r="AE587" s="40"/>
      <c r="AF587" s="40"/>
      <c r="AG587" s="40"/>
      <c r="AH587" s="41">
        <v>1</v>
      </c>
      <c r="AI587" s="41">
        <v>670</v>
      </c>
      <c r="AJ587" s="40"/>
      <c r="AK587" s="40"/>
      <c r="AL587" s="40"/>
      <c r="AM587" s="40"/>
      <c r="AN587" s="40"/>
      <c r="AO587" s="40"/>
      <c r="AP587" s="40"/>
      <c r="AQ587" s="40"/>
      <c r="AR587" s="40"/>
      <c r="AS587" s="46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</row>
    <row r="588" spans="1:468" x14ac:dyDescent="0.25">
      <c r="A588" s="185">
        <v>1</v>
      </c>
      <c r="B588" s="185">
        <v>4</v>
      </c>
      <c r="C588" s="185">
        <v>1</v>
      </c>
      <c r="D588" s="187" t="s">
        <v>113</v>
      </c>
      <c r="E588" s="185">
        <v>1</v>
      </c>
      <c r="F588" s="185"/>
      <c r="G588" s="185">
        <v>1</v>
      </c>
      <c r="H588" s="185"/>
      <c r="I588" s="185"/>
      <c r="J588" s="185"/>
      <c r="K588" s="185"/>
      <c r="L588" s="185"/>
      <c r="M588" s="185"/>
      <c r="N588" s="185" t="s">
        <v>623</v>
      </c>
      <c r="O588" s="185"/>
      <c r="P588" s="185"/>
      <c r="Q588" s="185"/>
      <c r="R588" s="185"/>
      <c r="S588" s="185" t="s">
        <v>624</v>
      </c>
      <c r="T588" s="185"/>
      <c r="U588" s="43">
        <v>43755</v>
      </c>
      <c r="V588" s="185">
        <v>1</v>
      </c>
      <c r="W588" s="185"/>
      <c r="X588" s="185">
        <v>55</v>
      </c>
      <c r="Y588" s="43">
        <v>43747</v>
      </c>
      <c r="Z588" s="40"/>
      <c r="AA588" s="40"/>
      <c r="AB588" s="40"/>
      <c r="AC588" s="40"/>
      <c r="AD588" s="40"/>
      <c r="AE588" s="40"/>
      <c r="AF588" s="40"/>
      <c r="AG588" s="40"/>
      <c r="AH588" s="40">
        <v>1</v>
      </c>
      <c r="AI588" s="41">
        <v>540</v>
      </c>
      <c r="AJ588" s="40"/>
      <c r="AK588" s="40"/>
      <c r="AL588" s="40"/>
      <c r="AM588" s="40"/>
      <c r="AN588" s="40"/>
      <c r="AO588" s="40"/>
      <c r="AP588" s="40"/>
      <c r="AQ588" s="40"/>
      <c r="AR588" s="40"/>
      <c r="AS588" s="46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</row>
    <row r="589" spans="1:468" x14ac:dyDescent="0.25">
      <c r="A589" s="185">
        <v>1</v>
      </c>
      <c r="B589" s="185">
        <v>5</v>
      </c>
      <c r="C589" s="185">
        <v>1</v>
      </c>
      <c r="D589" s="187" t="s">
        <v>112</v>
      </c>
      <c r="E589" s="185">
        <v>1</v>
      </c>
      <c r="F589" s="185"/>
      <c r="G589" s="185"/>
      <c r="H589" s="185"/>
      <c r="I589" s="185"/>
      <c r="J589" s="185"/>
      <c r="K589" s="185"/>
      <c r="L589" s="185"/>
      <c r="M589" s="185">
        <v>1</v>
      </c>
      <c r="N589" s="185" t="s">
        <v>1541</v>
      </c>
      <c r="O589" s="185"/>
      <c r="P589" s="185"/>
      <c r="Q589" s="185"/>
      <c r="R589" s="185"/>
      <c r="S589" s="185" t="s">
        <v>1539</v>
      </c>
      <c r="T589" s="185"/>
      <c r="U589" s="43">
        <v>43755</v>
      </c>
      <c r="V589" s="185"/>
      <c r="W589" s="185">
        <v>1</v>
      </c>
      <c r="X589" s="185"/>
      <c r="Y589" s="43"/>
      <c r="Z589" s="40"/>
      <c r="AA589" s="40"/>
      <c r="AB589" s="40"/>
      <c r="AC589" s="40"/>
      <c r="AD589" s="40"/>
      <c r="AE589" s="40"/>
      <c r="AF589" s="40"/>
      <c r="AG589" s="40"/>
      <c r="AH589" s="40"/>
      <c r="AI589" s="41"/>
      <c r="AJ589" s="40"/>
      <c r="AK589" s="40"/>
      <c r="AL589" s="40"/>
      <c r="AM589" s="40"/>
      <c r="AN589" s="40"/>
      <c r="AO589" s="40"/>
      <c r="AP589" s="40"/>
      <c r="AQ589" s="40"/>
      <c r="AR589" s="40"/>
      <c r="AS589" s="46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</row>
    <row r="590" spans="1:468" x14ac:dyDescent="0.25">
      <c r="A590" s="185">
        <v>1</v>
      </c>
      <c r="B590" s="185">
        <v>1</v>
      </c>
      <c r="C590" s="185">
        <v>3</v>
      </c>
      <c r="D590" s="187" t="s">
        <v>113</v>
      </c>
      <c r="E590" s="185">
        <v>1</v>
      </c>
      <c r="F590" s="185"/>
      <c r="G590" s="185">
        <v>1</v>
      </c>
      <c r="H590" s="185"/>
      <c r="I590" s="185"/>
      <c r="J590" s="185"/>
      <c r="K590" s="185"/>
      <c r="L590" s="185"/>
      <c r="M590" s="185">
        <v>1</v>
      </c>
      <c r="N590" s="185" t="s">
        <v>127</v>
      </c>
      <c r="O590" s="41">
        <v>196</v>
      </c>
      <c r="P590" s="45">
        <v>43760</v>
      </c>
      <c r="Q590" s="45">
        <v>43761</v>
      </c>
      <c r="R590" s="45">
        <v>43761</v>
      </c>
      <c r="S590" s="41" t="s">
        <v>1542</v>
      </c>
      <c r="T590" s="185"/>
      <c r="U590" s="43">
        <v>43762</v>
      </c>
      <c r="V590" s="185"/>
      <c r="W590" s="185"/>
      <c r="X590" s="185" t="s">
        <v>1630</v>
      </c>
      <c r="Y590" s="43">
        <v>43774</v>
      </c>
      <c r="Z590" s="40"/>
      <c r="AA590" s="40"/>
      <c r="AB590" s="40"/>
      <c r="AC590" s="40"/>
      <c r="AD590" s="40"/>
      <c r="AE590" s="40"/>
      <c r="AF590" s="40"/>
      <c r="AG590" s="40"/>
      <c r="AH590" s="40"/>
      <c r="AI590" s="41">
        <v>2300</v>
      </c>
      <c r="AJ590" s="40"/>
      <c r="AK590" s="40"/>
      <c r="AL590" s="40"/>
      <c r="AM590" s="40"/>
      <c r="AN590" s="40"/>
      <c r="AO590" s="40"/>
      <c r="AP590" s="40"/>
      <c r="AQ590" s="40"/>
      <c r="AR590" s="41"/>
      <c r="AS590" s="65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</row>
    <row r="591" spans="1:468" x14ac:dyDescent="0.25">
      <c r="A591" s="185">
        <v>1</v>
      </c>
      <c r="B591" s="185">
        <v>5</v>
      </c>
      <c r="C591" s="185">
        <v>1</v>
      </c>
      <c r="D591" s="187" t="s">
        <v>1543</v>
      </c>
      <c r="E591" s="185"/>
      <c r="F591" s="185">
        <v>1</v>
      </c>
      <c r="G591" s="185"/>
      <c r="H591" s="185"/>
      <c r="I591" s="185"/>
      <c r="J591" s="185"/>
      <c r="K591" s="185"/>
      <c r="L591" s="185"/>
      <c r="M591" s="185">
        <v>1</v>
      </c>
      <c r="N591" s="185" t="s">
        <v>228</v>
      </c>
      <c r="O591" s="185"/>
      <c r="P591" s="185"/>
      <c r="Q591" s="185"/>
      <c r="R591" s="185"/>
      <c r="S591" s="185" t="s">
        <v>1190</v>
      </c>
      <c r="T591" s="185"/>
      <c r="U591" s="43">
        <v>43762</v>
      </c>
      <c r="V591" s="185"/>
      <c r="W591" s="185">
        <v>1</v>
      </c>
      <c r="X591" s="185"/>
      <c r="Y591" s="185"/>
      <c r="Z591" s="40"/>
      <c r="AA591" s="40"/>
      <c r="AB591" s="40"/>
      <c r="AC591" s="40"/>
      <c r="AD591" s="40"/>
      <c r="AE591" s="40"/>
      <c r="AF591" s="40"/>
      <c r="AG591" s="40"/>
      <c r="AH591" s="40"/>
      <c r="AI591" s="41"/>
      <c r="AJ591" s="40"/>
      <c r="AK591" s="40"/>
      <c r="AL591" s="40"/>
      <c r="AM591" s="40"/>
      <c r="AN591" s="40"/>
      <c r="AO591" s="40"/>
      <c r="AP591" s="40"/>
      <c r="AQ591" s="40"/>
      <c r="AR591" s="41"/>
      <c r="AS591" s="65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</row>
    <row r="592" spans="1:468" x14ac:dyDescent="0.25">
      <c r="A592" s="185">
        <v>1</v>
      </c>
      <c r="B592" s="185">
        <v>5</v>
      </c>
      <c r="C592" s="185">
        <v>1</v>
      </c>
      <c r="D592" s="187" t="s">
        <v>1543</v>
      </c>
      <c r="E592" s="185"/>
      <c r="F592" s="185">
        <v>1</v>
      </c>
      <c r="G592" s="185"/>
      <c r="H592" s="185"/>
      <c r="I592" s="185"/>
      <c r="J592" s="185"/>
      <c r="K592" s="185"/>
      <c r="L592" s="185"/>
      <c r="M592" s="185">
        <v>1</v>
      </c>
      <c r="N592" s="185" t="s">
        <v>228</v>
      </c>
      <c r="O592" s="185"/>
      <c r="P592" s="185"/>
      <c r="Q592" s="185"/>
      <c r="R592" s="185"/>
      <c r="S592" s="185" t="s">
        <v>1544</v>
      </c>
      <c r="T592" s="185"/>
      <c r="U592" s="43">
        <v>43762</v>
      </c>
      <c r="V592" s="185"/>
      <c r="W592" s="185">
        <v>1</v>
      </c>
      <c r="X592" s="40"/>
      <c r="Y592" s="42"/>
      <c r="Z592" s="40"/>
      <c r="AA592" s="40"/>
      <c r="AB592" s="40"/>
      <c r="AC592" s="40"/>
      <c r="AD592" s="40"/>
      <c r="AE592" s="40"/>
      <c r="AF592" s="40"/>
      <c r="AG592" s="40"/>
      <c r="AH592" s="40"/>
      <c r="AI592" s="41"/>
      <c r="AJ592" s="40"/>
      <c r="AK592" s="40"/>
      <c r="AL592" s="40"/>
      <c r="AM592" s="40"/>
      <c r="AN592" s="40"/>
      <c r="AO592" s="40"/>
      <c r="AP592" s="40"/>
      <c r="AQ592" s="40"/>
      <c r="AR592" s="41"/>
      <c r="AS592" s="65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</row>
    <row r="593" spans="1:468" x14ac:dyDescent="0.25">
      <c r="A593" s="185">
        <v>1</v>
      </c>
      <c r="B593" s="185">
        <v>5</v>
      </c>
      <c r="C593" s="185">
        <v>1</v>
      </c>
      <c r="D593" s="187" t="s">
        <v>112</v>
      </c>
      <c r="E593" s="185">
        <v>1</v>
      </c>
      <c r="F593" s="185"/>
      <c r="G593" s="185"/>
      <c r="H593" s="185"/>
      <c r="I593" s="185"/>
      <c r="J593" s="185"/>
      <c r="K593" s="185"/>
      <c r="L593" s="185"/>
      <c r="M593" s="185">
        <v>1</v>
      </c>
      <c r="N593" s="185" t="s">
        <v>1631</v>
      </c>
      <c r="O593" s="40"/>
      <c r="P593" s="40"/>
      <c r="Q593" s="40"/>
      <c r="R593" s="40"/>
      <c r="S593" s="41" t="s">
        <v>1632</v>
      </c>
      <c r="T593" s="40"/>
      <c r="U593" s="45">
        <v>43776</v>
      </c>
      <c r="V593" s="41">
        <v>1</v>
      </c>
      <c r="W593" s="41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1"/>
      <c r="AJ593" s="40"/>
      <c r="AK593" s="40"/>
      <c r="AL593" s="40"/>
      <c r="AM593" s="40"/>
      <c r="AN593" s="40"/>
      <c r="AO593" s="40"/>
      <c r="AP593" s="40"/>
      <c r="AQ593" s="40"/>
      <c r="AR593" s="41"/>
      <c r="AS593" s="65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</row>
    <row r="594" spans="1:468" x14ac:dyDescent="0.25">
      <c r="A594" s="185">
        <v>1</v>
      </c>
      <c r="B594" s="185">
        <v>5</v>
      </c>
      <c r="C594" s="185">
        <v>1</v>
      </c>
      <c r="D594" s="187" t="s">
        <v>112</v>
      </c>
      <c r="E594" s="185">
        <v>1</v>
      </c>
      <c r="F594" s="185"/>
      <c r="G594" s="185"/>
      <c r="H594" s="185"/>
      <c r="I594" s="185"/>
      <c r="J594" s="185"/>
      <c r="K594" s="185"/>
      <c r="L594" s="185"/>
      <c r="M594" s="185">
        <v>1</v>
      </c>
      <c r="N594" s="185" t="s">
        <v>471</v>
      </c>
      <c r="O594" s="40"/>
      <c r="P594" s="40"/>
      <c r="Q594" s="40"/>
      <c r="R594" s="40"/>
      <c r="S594" s="41" t="s">
        <v>1633</v>
      </c>
      <c r="T594" s="40"/>
      <c r="U594" s="45">
        <v>43776</v>
      </c>
      <c r="V594" s="41"/>
      <c r="W594" s="41">
        <v>1</v>
      </c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1"/>
      <c r="AJ594" s="40"/>
      <c r="AK594" s="40"/>
      <c r="AL594" s="40"/>
      <c r="AM594" s="40"/>
      <c r="AN594" s="40"/>
      <c r="AO594" s="40"/>
      <c r="AP594" s="40"/>
      <c r="AQ594" s="40"/>
      <c r="AR594" s="41"/>
      <c r="AS594" s="65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</row>
    <row r="595" spans="1:468" ht="30" x14ac:dyDescent="0.25">
      <c r="A595" s="41">
        <v>4</v>
      </c>
      <c r="B595" s="41">
        <v>3</v>
      </c>
      <c r="C595" s="41">
        <v>2</v>
      </c>
      <c r="D595" s="187" t="s">
        <v>1634</v>
      </c>
      <c r="E595" s="185"/>
      <c r="F595" s="185">
        <v>1</v>
      </c>
      <c r="G595" s="185"/>
      <c r="H595" s="185"/>
      <c r="I595" s="185"/>
      <c r="J595" s="185"/>
      <c r="K595" s="185"/>
      <c r="L595" s="185"/>
      <c r="M595" s="185">
        <v>1</v>
      </c>
      <c r="N595" s="187" t="s">
        <v>232</v>
      </c>
      <c r="O595" s="40"/>
      <c r="P595" s="40"/>
      <c r="Q595" s="40"/>
      <c r="R595" s="40"/>
      <c r="S595" s="41" t="s">
        <v>1635</v>
      </c>
      <c r="T595" s="40"/>
      <c r="U595" s="45">
        <v>43783</v>
      </c>
      <c r="V595" s="41"/>
      <c r="W595" s="41">
        <v>1</v>
      </c>
      <c r="X595" s="41">
        <v>57</v>
      </c>
      <c r="Y595" s="45">
        <v>43777</v>
      </c>
      <c r="Z595" s="40"/>
      <c r="AA595" s="40"/>
      <c r="AB595" s="40"/>
      <c r="AC595" s="40"/>
      <c r="AD595" s="40"/>
      <c r="AE595" s="40"/>
      <c r="AF595" s="40"/>
      <c r="AG595" s="40"/>
      <c r="AH595" s="40"/>
      <c r="AI595" s="41">
        <v>430</v>
      </c>
      <c r="AJ595" s="40"/>
      <c r="AK595" s="40"/>
      <c r="AL595" s="40"/>
      <c r="AM595" s="40"/>
      <c r="AN595" s="40"/>
      <c r="AO595" s="40"/>
      <c r="AP595" s="40"/>
      <c r="AQ595" s="40"/>
      <c r="AR595" s="41"/>
      <c r="AS595" s="65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</row>
    <row r="596" spans="1:468" ht="30" x14ac:dyDescent="0.25">
      <c r="A596" s="185">
        <v>1</v>
      </c>
      <c r="B596" s="185">
        <v>4</v>
      </c>
      <c r="C596" s="185">
        <v>1</v>
      </c>
      <c r="D596" s="187" t="s">
        <v>113</v>
      </c>
      <c r="E596" s="185">
        <v>1</v>
      </c>
      <c r="F596" s="185"/>
      <c r="G596" s="185">
        <v>1</v>
      </c>
      <c r="H596" s="185"/>
      <c r="I596" s="185"/>
      <c r="J596" s="185"/>
      <c r="K596" s="185"/>
      <c r="L596" s="185"/>
      <c r="M596" s="185">
        <v>1</v>
      </c>
      <c r="N596" s="187" t="s">
        <v>232</v>
      </c>
      <c r="O596" s="40"/>
      <c r="P596" s="40"/>
      <c r="Q596" s="40"/>
      <c r="R596" s="40"/>
      <c r="S596" s="41" t="s">
        <v>1636</v>
      </c>
      <c r="T596" s="40"/>
      <c r="U596" s="45">
        <v>43783</v>
      </c>
      <c r="V596" s="41">
        <v>1</v>
      </c>
      <c r="W596" s="40"/>
      <c r="X596" s="41">
        <v>58</v>
      </c>
      <c r="Y596" s="45">
        <v>43780</v>
      </c>
      <c r="Z596" s="40"/>
      <c r="AA596" s="40"/>
      <c r="AB596" s="40"/>
      <c r="AC596" s="40"/>
      <c r="AD596" s="40"/>
      <c r="AE596" s="40"/>
      <c r="AF596" s="40"/>
      <c r="AG596" s="40"/>
      <c r="AH596" s="40"/>
      <c r="AI596" s="41">
        <v>320</v>
      </c>
      <c r="AJ596" s="40"/>
      <c r="AK596" s="40"/>
      <c r="AL596" s="40"/>
      <c r="AM596" s="40"/>
      <c r="AN596" s="40"/>
      <c r="AO596" s="40"/>
      <c r="AP596" s="40"/>
      <c r="AQ596" s="40"/>
      <c r="AR596" s="41"/>
      <c r="AS596" s="65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</row>
    <row r="597" spans="1:468" x14ac:dyDescent="0.25">
      <c r="A597" s="41">
        <v>1</v>
      </c>
      <c r="B597" s="41">
        <v>5</v>
      </c>
      <c r="C597" s="41">
        <v>1</v>
      </c>
      <c r="D597" s="187" t="s">
        <v>112</v>
      </c>
      <c r="E597" s="185">
        <v>1</v>
      </c>
      <c r="F597" s="185"/>
      <c r="G597" s="185"/>
      <c r="H597" s="185"/>
      <c r="I597" s="185"/>
      <c r="J597" s="185"/>
      <c r="K597" s="185"/>
      <c r="L597" s="185"/>
      <c r="M597" s="185">
        <v>1</v>
      </c>
      <c r="N597" s="189" t="s">
        <v>278</v>
      </c>
      <c r="O597" s="40"/>
      <c r="P597" s="40"/>
      <c r="Q597" s="40"/>
      <c r="R597" s="40"/>
      <c r="S597" s="41" t="s">
        <v>1637</v>
      </c>
      <c r="T597" s="40"/>
      <c r="U597" s="45">
        <v>43783</v>
      </c>
      <c r="V597" s="41">
        <v>1</v>
      </c>
      <c r="W597" s="40"/>
      <c r="X597" s="40"/>
      <c r="Y597" s="42"/>
      <c r="Z597" s="40"/>
      <c r="AA597" s="40"/>
      <c r="AB597" s="40"/>
      <c r="AC597" s="40"/>
      <c r="AD597" s="40"/>
      <c r="AE597" s="40"/>
      <c r="AF597" s="40"/>
      <c r="AG597" s="40"/>
      <c r="AH597" s="40"/>
      <c r="AI597" s="41"/>
      <c r="AJ597" s="40"/>
      <c r="AK597" s="40"/>
      <c r="AL597" s="40"/>
      <c r="AM597" s="40"/>
      <c r="AN597" s="40"/>
      <c r="AO597" s="40"/>
      <c r="AP597" s="40"/>
      <c r="AQ597" s="40"/>
      <c r="AR597" s="41"/>
      <c r="AS597" s="65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</row>
    <row r="598" spans="1:468" x14ac:dyDescent="0.25">
      <c r="A598" s="41">
        <v>1</v>
      </c>
      <c r="B598" s="41">
        <v>4</v>
      </c>
      <c r="C598" s="41">
        <v>1</v>
      </c>
      <c r="D598" s="187" t="s">
        <v>113</v>
      </c>
      <c r="E598" s="185"/>
      <c r="F598" s="185">
        <v>1</v>
      </c>
      <c r="G598" s="185"/>
      <c r="H598" s="185"/>
      <c r="I598" s="185"/>
      <c r="J598" s="185"/>
      <c r="K598" s="185"/>
      <c r="L598" s="185"/>
      <c r="M598" s="185">
        <v>1</v>
      </c>
      <c r="N598" s="185" t="s">
        <v>1638</v>
      </c>
      <c r="O598" s="40"/>
      <c r="P598" s="40"/>
      <c r="Q598" s="40"/>
      <c r="R598" s="40"/>
      <c r="S598" s="41" t="s">
        <v>1639</v>
      </c>
      <c r="T598" s="40"/>
      <c r="U598" s="45">
        <v>43783</v>
      </c>
      <c r="V598" s="41">
        <v>1</v>
      </c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1">
        <v>220</v>
      </c>
      <c r="AJ598" s="40"/>
      <c r="AK598" s="40"/>
      <c r="AL598" s="40"/>
      <c r="AM598" s="40"/>
      <c r="AN598" s="40"/>
      <c r="AO598" s="40"/>
      <c r="AP598" s="40"/>
      <c r="AQ598" s="40"/>
      <c r="AR598" s="41"/>
      <c r="AS598" s="65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</row>
    <row r="599" spans="1:468" x14ac:dyDescent="0.25">
      <c r="A599" s="41">
        <v>1</v>
      </c>
      <c r="B599" s="41">
        <v>6</v>
      </c>
      <c r="C599" s="41">
        <v>1</v>
      </c>
      <c r="D599" s="187" t="s">
        <v>492</v>
      </c>
      <c r="E599" s="185"/>
      <c r="F599" s="185"/>
      <c r="G599" s="185"/>
      <c r="H599" s="185"/>
      <c r="I599" s="185"/>
      <c r="J599" s="185"/>
      <c r="K599" s="185"/>
      <c r="L599" s="185"/>
      <c r="M599" s="185">
        <v>1</v>
      </c>
      <c r="N599" s="41" t="s">
        <v>1640</v>
      </c>
      <c r="O599" s="40"/>
      <c r="P599" s="40"/>
      <c r="Q599" s="40"/>
      <c r="R599" s="40"/>
      <c r="S599" s="41" t="s">
        <v>1641</v>
      </c>
      <c r="T599" s="40"/>
      <c r="U599" s="45">
        <v>43783</v>
      </c>
      <c r="V599" s="41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1">
        <v>780</v>
      </c>
      <c r="AJ599" s="40"/>
      <c r="AK599" s="40"/>
      <c r="AL599" s="40"/>
      <c r="AM599" s="40"/>
      <c r="AN599" s="40"/>
      <c r="AO599" s="40"/>
      <c r="AP599" s="40"/>
      <c r="AQ599" s="40"/>
      <c r="AR599" s="41"/>
      <c r="AS599" s="65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</row>
    <row r="600" spans="1:468" x14ac:dyDescent="0.25">
      <c r="A600" s="185">
        <v>1</v>
      </c>
      <c r="B600" s="185">
        <v>4</v>
      </c>
      <c r="C600" s="185">
        <v>1</v>
      </c>
      <c r="D600" s="187" t="s">
        <v>113</v>
      </c>
      <c r="E600" s="185">
        <v>1</v>
      </c>
      <c r="F600" s="185"/>
      <c r="G600" s="185">
        <v>1</v>
      </c>
      <c r="H600" s="185"/>
      <c r="I600" s="185"/>
      <c r="J600" s="185"/>
      <c r="K600" s="185"/>
      <c r="L600" s="185"/>
      <c r="M600" s="185">
        <v>1</v>
      </c>
      <c r="N600" s="185" t="s">
        <v>127</v>
      </c>
      <c r="O600" s="40"/>
      <c r="P600" s="40"/>
      <c r="Q600" s="40"/>
      <c r="R600" s="40"/>
      <c r="S600" s="41" t="s">
        <v>1642</v>
      </c>
      <c r="T600" s="40"/>
      <c r="U600" s="45">
        <v>43797</v>
      </c>
      <c r="V600" s="41">
        <v>1</v>
      </c>
      <c r="W600" s="40"/>
      <c r="X600" s="41">
        <v>59</v>
      </c>
      <c r="Y600" s="45">
        <v>43784</v>
      </c>
      <c r="Z600" s="40"/>
      <c r="AA600" s="40"/>
      <c r="AB600" s="40"/>
      <c r="AC600" s="40"/>
      <c r="AD600" s="40"/>
      <c r="AE600" s="40"/>
      <c r="AF600" s="40"/>
      <c r="AG600" s="40"/>
      <c r="AH600" s="40"/>
      <c r="AI600" s="41">
        <v>320</v>
      </c>
      <c r="AJ600" s="40"/>
      <c r="AK600" s="40"/>
      <c r="AL600" s="40"/>
      <c r="AM600" s="40"/>
      <c r="AN600" s="40"/>
      <c r="AO600" s="40"/>
      <c r="AP600" s="40"/>
      <c r="AQ600" s="40"/>
      <c r="AR600" s="41"/>
      <c r="AS600" s="65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</row>
    <row r="601" spans="1:468" s="53" customFormat="1" ht="15" customHeight="1" x14ac:dyDescent="0.25">
      <c r="A601" s="59">
        <v>1</v>
      </c>
      <c r="B601" s="62">
        <v>5</v>
      </c>
      <c r="C601" s="62"/>
      <c r="D601" s="62" t="s">
        <v>117</v>
      </c>
      <c r="E601" s="61"/>
      <c r="F601" s="61"/>
      <c r="G601" s="54"/>
      <c r="H601" s="54"/>
      <c r="I601" s="54"/>
      <c r="J601" s="54"/>
      <c r="K601" s="54"/>
      <c r="L601" s="54"/>
      <c r="M601" s="61">
        <v>1</v>
      </c>
      <c r="N601" s="61" t="s">
        <v>881</v>
      </c>
      <c r="O601" s="54"/>
      <c r="P601" s="54"/>
      <c r="Q601" s="54"/>
      <c r="R601" s="54"/>
      <c r="S601" s="61" t="s">
        <v>130</v>
      </c>
      <c r="T601" s="54"/>
      <c r="U601" s="63">
        <v>43475</v>
      </c>
      <c r="V601" s="61">
        <v>1</v>
      </c>
      <c r="W601" s="61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61"/>
      <c r="AI601" s="61"/>
      <c r="AJ601" s="49"/>
      <c r="AK601" s="49"/>
      <c r="AL601" s="49"/>
      <c r="AM601" s="49"/>
      <c r="AN601" s="49"/>
      <c r="AO601" s="49"/>
      <c r="AP601" s="49"/>
      <c r="AQ601" s="6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9"/>
      <c r="BR601" s="49"/>
      <c r="BS601" s="49"/>
      <c r="BT601" s="49"/>
      <c r="BU601" s="49"/>
      <c r="BV601" s="49"/>
      <c r="BW601" s="49"/>
      <c r="BX601" s="49"/>
      <c r="BY601" s="49"/>
      <c r="BZ601" s="49"/>
    </row>
    <row r="602" spans="1:468" s="53" customFormat="1" ht="15" customHeight="1" x14ac:dyDescent="0.25">
      <c r="A602" s="189">
        <v>1</v>
      </c>
      <c r="B602" s="189">
        <v>3</v>
      </c>
      <c r="C602" s="189">
        <v>1</v>
      </c>
      <c r="D602" s="189" t="s">
        <v>113</v>
      </c>
      <c r="E602" s="67"/>
      <c r="F602" s="67">
        <v>1</v>
      </c>
      <c r="G602" s="67"/>
      <c r="H602" s="49"/>
      <c r="I602" s="49"/>
      <c r="J602" s="49"/>
      <c r="K602" s="49"/>
      <c r="L602" s="49"/>
      <c r="M602" s="67">
        <v>1</v>
      </c>
      <c r="N602" s="41" t="s">
        <v>163</v>
      </c>
      <c r="O602" s="49"/>
      <c r="P602" s="49"/>
      <c r="Q602" s="49"/>
      <c r="R602" s="49"/>
      <c r="S602" s="41" t="s">
        <v>164</v>
      </c>
      <c r="T602" s="49"/>
      <c r="U602" s="68">
        <v>43482</v>
      </c>
      <c r="V602" s="67">
        <v>1</v>
      </c>
      <c r="W602" s="49"/>
      <c r="X602" s="49"/>
      <c r="Y602" s="49"/>
      <c r="Z602" s="49"/>
      <c r="AA602" s="49"/>
      <c r="AB602" s="49"/>
      <c r="AC602" s="49"/>
      <c r="AD602" s="49"/>
      <c r="AE602" s="49"/>
      <c r="AF602" s="49"/>
      <c r="AG602" s="49"/>
      <c r="AH602" s="67">
        <v>1</v>
      </c>
      <c r="AI602" s="67">
        <v>500</v>
      </c>
      <c r="AJ602" s="49"/>
      <c r="AK602" s="49"/>
      <c r="AL602" s="49"/>
      <c r="AM602" s="49"/>
      <c r="AN602" s="49"/>
      <c r="AO602" s="49"/>
      <c r="AP602" s="49"/>
      <c r="AQ602" s="6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9"/>
      <c r="BR602" s="49"/>
      <c r="BS602" s="49"/>
      <c r="BT602" s="49"/>
      <c r="BU602" s="49"/>
      <c r="BV602" s="49"/>
      <c r="BW602" s="49"/>
      <c r="BX602" s="49"/>
      <c r="BY602" s="49"/>
      <c r="BZ602" s="49"/>
    </row>
    <row r="603" spans="1:468" ht="15" customHeight="1" x14ac:dyDescent="0.25">
      <c r="A603" s="59">
        <v>1</v>
      </c>
      <c r="B603" s="59">
        <v>5</v>
      </c>
      <c r="C603" s="59">
        <v>1</v>
      </c>
      <c r="D603" s="59" t="s">
        <v>118</v>
      </c>
      <c r="E603" s="51">
        <v>1</v>
      </c>
      <c r="F603" s="51"/>
      <c r="G603" s="51"/>
      <c r="H603" s="69"/>
      <c r="I603" s="69"/>
      <c r="J603" s="69"/>
      <c r="K603" s="69"/>
      <c r="L603" s="69"/>
      <c r="M603" s="51">
        <v>1</v>
      </c>
      <c r="N603" s="62" t="s">
        <v>165</v>
      </c>
      <c r="O603" s="54"/>
      <c r="P603" s="54"/>
      <c r="Q603" s="54"/>
      <c r="R603" s="54"/>
      <c r="S603" s="61" t="s">
        <v>166</v>
      </c>
      <c r="T603" s="54"/>
      <c r="U603" s="68">
        <v>43482</v>
      </c>
      <c r="V603" s="61">
        <v>1</v>
      </c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61"/>
      <c r="AI603" s="61"/>
      <c r="AJ603" s="40"/>
      <c r="AK603" s="40"/>
      <c r="AL603" s="40"/>
      <c r="AM603" s="40"/>
      <c r="AN603" s="40"/>
      <c r="AO603" s="40"/>
      <c r="AP603" s="40"/>
      <c r="AQ603" s="54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</row>
    <row r="604" spans="1:468" ht="15" customHeight="1" x14ac:dyDescent="0.25">
      <c r="A604" s="59">
        <v>1</v>
      </c>
      <c r="B604" s="62">
        <v>4</v>
      </c>
      <c r="C604" s="189">
        <v>1</v>
      </c>
      <c r="D604" s="189" t="s">
        <v>113</v>
      </c>
      <c r="E604" s="67">
        <v>1</v>
      </c>
      <c r="F604" s="41">
        <v>1</v>
      </c>
      <c r="G604" s="41"/>
      <c r="H604" s="40"/>
      <c r="I604" s="40"/>
      <c r="J604" s="40"/>
      <c r="K604" s="40"/>
      <c r="L604" s="40"/>
      <c r="M604" s="41">
        <v>1</v>
      </c>
      <c r="N604" s="61" t="s">
        <v>881</v>
      </c>
      <c r="O604" s="41"/>
      <c r="P604" s="41"/>
      <c r="Q604" s="41"/>
      <c r="R604" s="41"/>
      <c r="S604" s="41" t="s">
        <v>167</v>
      </c>
      <c r="T604" s="40"/>
      <c r="U604" s="68">
        <v>43489</v>
      </c>
      <c r="V604" s="61">
        <v>1</v>
      </c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67">
        <v>1</v>
      </c>
      <c r="AI604" s="67">
        <v>500</v>
      </c>
      <c r="AJ604" s="40"/>
      <c r="AK604" s="40"/>
      <c r="AL604" s="40"/>
      <c r="AM604" s="40"/>
      <c r="AN604" s="40"/>
      <c r="AO604" s="40"/>
      <c r="AP604" s="40"/>
      <c r="AQ604" s="54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</row>
    <row r="605" spans="1:468" s="7" customFormat="1" ht="45" customHeight="1" x14ac:dyDescent="0.25">
      <c r="A605" s="59">
        <v>1</v>
      </c>
      <c r="B605" s="62">
        <v>4</v>
      </c>
      <c r="C605" s="189">
        <v>1</v>
      </c>
      <c r="D605" s="62" t="s">
        <v>123</v>
      </c>
      <c r="E605" s="41">
        <v>1</v>
      </c>
      <c r="F605" s="41">
        <v>1</v>
      </c>
      <c r="G605" s="41"/>
      <c r="H605" s="41"/>
      <c r="I605" s="41"/>
      <c r="J605" s="41"/>
      <c r="K605" s="41"/>
      <c r="L605" s="41"/>
      <c r="M605" s="41">
        <v>1</v>
      </c>
      <c r="N605" s="61" t="s">
        <v>168</v>
      </c>
      <c r="O605" s="44"/>
      <c r="P605" s="44"/>
      <c r="Q605" s="44"/>
      <c r="R605" s="44"/>
      <c r="S605" s="41" t="s">
        <v>169</v>
      </c>
      <c r="T605" s="41"/>
      <c r="U605" s="68">
        <v>43489</v>
      </c>
      <c r="V605" s="61">
        <v>1</v>
      </c>
      <c r="W605" s="41"/>
      <c r="X605" s="70"/>
      <c r="Y605" s="71"/>
      <c r="Z605" s="41">
        <v>1</v>
      </c>
      <c r="AA605" s="41"/>
      <c r="AB605" s="41"/>
      <c r="AC605" s="41"/>
      <c r="AD605" s="41"/>
      <c r="AE605" s="41"/>
      <c r="AF605" s="41"/>
      <c r="AG605" s="41"/>
      <c r="AH605" s="67"/>
      <c r="AI605" s="67">
        <v>500</v>
      </c>
      <c r="AJ605" s="41"/>
      <c r="AK605" s="41"/>
      <c r="AL605" s="41"/>
      <c r="AM605" s="41"/>
      <c r="AN605" s="41"/>
      <c r="AO605" s="41"/>
      <c r="AP605" s="41"/>
      <c r="AQ605" s="61"/>
      <c r="AR605" s="41">
        <v>1</v>
      </c>
      <c r="AS605" s="46" t="s">
        <v>504</v>
      </c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</row>
    <row r="606" spans="1:468" s="7" customFormat="1" ht="15.75" customHeight="1" x14ac:dyDescent="0.25">
      <c r="A606" s="59">
        <v>1</v>
      </c>
      <c r="B606" s="62">
        <v>4</v>
      </c>
      <c r="C606" s="189">
        <v>1</v>
      </c>
      <c r="D606" s="189" t="s">
        <v>113</v>
      </c>
      <c r="E606" s="67">
        <v>1</v>
      </c>
      <c r="F606" s="41">
        <v>1</v>
      </c>
      <c r="G606" s="41"/>
      <c r="H606" s="40"/>
      <c r="I606" s="40"/>
      <c r="J606" s="40"/>
      <c r="K606" s="40"/>
      <c r="L606" s="40"/>
      <c r="M606" s="41">
        <v>1</v>
      </c>
      <c r="N606" s="61" t="s">
        <v>226</v>
      </c>
      <c r="O606" s="44"/>
      <c r="P606" s="44"/>
      <c r="Q606" s="44"/>
      <c r="R606" s="44"/>
      <c r="S606" s="41" t="s">
        <v>170</v>
      </c>
      <c r="T606" s="41"/>
      <c r="U606" s="68">
        <v>43489</v>
      </c>
      <c r="V606" s="61">
        <v>1</v>
      </c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67">
        <v>1</v>
      </c>
      <c r="AI606" s="67">
        <v>500</v>
      </c>
      <c r="AJ606" s="41"/>
      <c r="AK606" s="41"/>
      <c r="AL606" s="41"/>
      <c r="AM606" s="41"/>
      <c r="AN606" s="41"/>
      <c r="AO606" s="41"/>
      <c r="AP606" s="41"/>
      <c r="AQ606" s="6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</row>
    <row r="607" spans="1:468" s="7" customFormat="1" ht="15" customHeight="1" x14ac:dyDescent="0.25">
      <c r="A607" s="59">
        <v>1</v>
      </c>
      <c r="B607" s="62">
        <v>6</v>
      </c>
      <c r="C607" s="62">
        <v>1</v>
      </c>
      <c r="D607" s="62"/>
      <c r="E607" s="61"/>
      <c r="F607" s="61"/>
      <c r="G607" s="54"/>
      <c r="H607" s="54"/>
      <c r="I607" s="54"/>
      <c r="J607" s="54"/>
      <c r="K607" s="54"/>
      <c r="L607" s="54"/>
      <c r="M607" s="61">
        <v>1</v>
      </c>
      <c r="N607" s="62" t="s">
        <v>171</v>
      </c>
      <c r="O607" s="40"/>
      <c r="P607" s="40"/>
      <c r="Q607" s="40"/>
      <c r="R607" s="40"/>
      <c r="S607" s="41" t="s">
        <v>172</v>
      </c>
      <c r="T607" s="40"/>
      <c r="U607" s="68">
        <v>43489</v>
      </c>
      <c r="V607" s="40"/>
      <c r="W607" s="41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54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</row>
    <row r="608" spans="1:468" ht="61.5" customHeight="1" x14ac:dyDescent="0.25">
      <c r="A608" s="62">
        <v>4</v>
      </c>
      <c r="B608" s="62">
        <v>4</v>
      </c>
      <c r="C608" s="62">
        <v>5</v>
      </c>
      <c r="D608" s="62" t="s">
        <v>183</v>
      </c>
      <c r="E608" s="61">
        <v>1</v>
      </c>
      <c r="F608" s="41">
        <v>1</v>
      </c>
      <c r="G608" s="61">
        <v>1</v>
      </c>
      <c r="H608" s="61"/>
      <c r="I608" s="61"/>
      <c r="J608" s="61"/>
      <c r="K608" s="61">
        <v>1</v>
      </c>
      <c r="L608" s="61"/>
      <c r="M608" s="61">
        <v>1</v>
      </c>
      <c r="N608" s="62" t="s">
        <v>171</v>
      </c>
      <c r="O608" s="61"/>
      <c r="P608" s="61"/>
      <c r="Q608" s="61"/>
      <c r="R608" s="61"/>
      <c r="S608" s="82" t="s">
        <v>236</v>
      </c>
      <c r="T608" s="61"/>
      <c r="U608" s="68">
        <v>43496</v>
      </c>
      <c r="V608" s="61">
        <v>1</v>
      </c>
      <c r="W608" s="61"/>
      <c r="X608" s="61"/>
      <c r="Y608" s="61"/>
      <c r="Z608" s="61">
        <v>4</v>
      </c>
      <c r="AA608" s="61"/>
      <c r="AB608" s="61">
        <v>4</v>
      </c>
      <c r="AC608" s="61"/>
      <c r="AD608" s="61"/>
      <c r="AE608" s="61"/>
      <c r="AF608" s="61">
        <v>4</v>
      </c>
      <c r="AG608" s="61"/>
      <c r="AH608" s="61"/>
      <c r="AI608" s="61">
        <v>500</v>
      </c>
      <c r="AJ608" s="40"/>
      <c r="AK608" s="40"/>
      <c r="AL608" s="40"/>
      <c r="AM608" s="40"/>
      <c r="AN608" s="40"/>
      <c r="AO608" s="40"/>
      <c r="AP608" s="40"/>
      <c r="AQ608" s="54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</row>
    <row r="609" spans="1:468" x14ac:dyDescent="0.25">
      <c r="A609" s="62">
        <v>4</v>
      </c>
      <c r="B609" s="62">
        <v>4</v>
      </c>
      <c r="C609" s="62">
        <v>2</v>
      </c>
      <c r="D609" s="62" t="s">
        <v>183</v>
      </c>
      <c r="E609" s="61">
        <v>1</v>
      </c>
      <c r="F609" s="41">
        <v>1</v>
      </c>
      <c r="G609" s="41">
        <v>1</v>
      </c>
      <c r="H609" s="41"/>
      <c r="I609" s="40"/>
      <c r="J609" s="40"/>
      <c r="K609" s="41">
        <v>1</v>
      </c>
      <c r="L609" s="40"/>
      <c r="M609" s="41">
        <v>1</v>
      </c>
      <c r="N609" s="61" t="s">
        <v>226</v>
      </c>
      <c r="O609" s="40"/>
      <c r="P609" s="40"/>
      <c r="Q609" s="40"/>
      <c r="R609" s="40"/>
      <c r="S609" s="41" t="s">
        <v>237</v>
      </c>
      <c r="T609" s="40"/>
      <c r="U609" s="68">
        <v>43496</v>
      </c>
      <c r="V609" s="61">
        <v>1</v>
      </c>
      <c r="W609" s="61"/>
      <c r="X609" s="61"/>
      <c r="Y609" s="61"/>
      <c r="Z609" s="61">
        <v>1</v>
      </c>
      <c r="AA609" s="61"/>
      <c r="AB609" s="61">
        <v>1</v>
      </c>
      <c r="AC609" s="61"/>
      <c r="AD609" s="61"/>
      <c r="AE609" s="61"/>
      <c r="AF609" s="61">
        <v>1</v>
      </c>
      <c r="AG609" s="61"/>
      <c r="AH609" s="61"/>
      <c r="AI609" s="61">
        <v>500</v>
      </c>
      <c r="AJ609" s="40"/>
      <c r="AK609" s="40"/>
      <c r="AL609" s="40"/>
      <c r="AM609" s="40"/>
      <c r="AN609" s="40"/>
      <c r="AO609" s="40"/>
      <c r="AP609" s="40"/>
      <c r="AQ609" s="54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</row>
    <row r="610" spans="1:468" ht="30" x14ac:dyDescent="0.25">
      <c r="A610" s="62">
        <v>4</v>
      </c>
      <c r="B610" s="62">
        <v>4</v>
      </c>
      <c r="C610" s="62">
        <v>3</v>
      </c>
      <c r="D610" s="62" t="s">
        <v>183</v>
      </c>
      <c r="E610" s="61">
        <v>1</v>
      </c>
      <c r="F610" s="41">
        <v>1</v>
      </c>
      <c r="G610" s="41">
        <v>1</v>
      </c>
      <c r="H610" s="40"/>
      <c r="I610" s="40"/>
      <c r="J610" s="40"/>
      <c r="K610" s="41">
        <v>1</v>
      </c>
      <c r="L610" s="40"/>
      <c r="M610" s="61">
        <v>1</v>
      </c>
      <c r="N610" s="41" t="s">
        <v>163</v>
      </c>
      <c r="O610" s="40"/>
      <c r="P610" s="40"/>
      <c r="Q610" s="40"/>
      <c r="R610" s="40"/>
      <c r="S610" s="65" t="s">
        <v>238</v>
      </c>
      <c r="T610" s="40"/>
      <c r="U610" s="68">
        <v>43496</v>
      </c>
      <c r="V610" s="40"/>
      <c r="W610" s="61">
        <v>1</v>
      </c>
      <c r="X610" s="40"/>
      <c r="Y610" s="40"/>
      <c r="Z610" s="61">
        <v>3</v>
      </c>
      <c r="AA610" s="61"/>
      <c r="AB610" s="61">
        <v>3</v>
      </c>
      <c r="AC610" s="40"/>
      <c r="AD610" s="40"/>
      <c r="AE610" s="40"/>
      <c r="AF610" s="40">
        <v>3</v>
      </c>
      <c r="AG610" s="40"/>
      <c r="AH610" s="40"/>
      <c r="AI610" s="67">
        <v>500</v>
      </c>
      <c r="AJ610" s="40"/>
      <c r="AK610" s="40"/>
      <c r="AL610" s="40"/>
      <c r="AM610" s="40"/>
      <c r="AN610" s="40"/>
      <c r="AO610" s="40"/>
      <c r="AP610" s="40"/>
      <c r="AQ610" s="54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</row>
    <row r="611" spans="1:468" x14ac:dyDescent="0.25">
      <c r="A611" s="59">
        <v>1</v>
      </c>
      <c r="B611" s="62">
        <v>4</v>
      </c>
      <c r="C611" s="189">
        <v>1</v>
      </c>
      <c r="D611" s="189" t="s">
        <v>113</v>
      </c>
      <c r="E611" s="67">
        <v>1</v>
      </c>
      <c r="F611" s="41">
        <v>1</v>
      </c>
      <c r="G611" s="40"/>
      <c r="H611" s="40"/>
      <c r="I611" s="40"/>
      <c r="J611" s="40"/>
      <c r="K611" s="40"/>
      <c r="L611" s="40"/>
      <c r="M611" s="61">
        <v>1</v>
      </c>
      <c r="N611" s="62" t="s">
        <v>165</v>
      </c>
      <c r="O611" s="40"/>
      <c r="P611" s="40"/>
      <c r="Q611" s="40"/>
      <c r="R611" s="40"/>
      <c r="S611" s="41" t="s">
        <v>239</v>
      </c>
      <c r="T611" s="40"/>
      <c r="U611" s="68">
        <v>43496</v>
      </c>
      <c r="V611" s="61">
        <v>1</v>
      </c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67">
        <v>1</v>
      </c>
      <c r="AI611" s="67">
        <v>500</v>
      </c>
      <c r="AJ611" s="40"/>
      <c r="AK611" s="40"/>
      <c r="AL611" s="40"/>
      <c r="AM611" s="40"/>
      <c r="AN611" s="40"/>
      <c r="AO611" s="40"/>
      <c r="AP611" s="40"/>
      <c r="AQ611" s="54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</row>
    <row r="612" spans="1:468" x14ac:dyDescent="0.25">
      <c r="A612" s="62">
        <v>1</v>
      </c>
      <c r="B612" s="62">
        <v>5</v>
      </c>
      <c r="C612" s="62">
        <v>1</v>
      </c>
      <c r="D612" s="62" t="s">
        <v>112</v>
      </c>
      <c r="E612" s="61">
        <v>1</v>
      </c>
      <c r="F612" s="61">
        <v>1</v>
      </c>
      <c r="G612" s="54"/>
      <c r="H612" s="54"/>
      <c r="I612" s="54"/>
      <c r="J612" s="54"/>
      <c r="K612" s="54"/>
      <c r="L612" s="54"/>
      <c r="M612" s="61">
        <v>1</v>
      </c>
      <c r="N612" s="62" t="s">
        <v>171</v>
      </c>
      <c r="O612" s="54"/>
      <c r="P612" s="54"/>
      <c r="Q612" s="54"/>
      <c r="R612" s="54"/>
      <c r="S612" s="61" t="s">
        <v>332</v>
      </c>
      <c r="T612" s="54"/>
      <c r="U612" s="95">
        <v>43503</v>
      </c>
      <c r="V612" s="61">
        <v>2</v>
      </c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61">
        <v>1</v>
      </c>
      <c r="AI612" s="61">
        <v>200</v>
      </c>
      <c r="AJ612" s="40"/>
      <c r="AK612" s="40"/>
      <c r="AL612" s="40"/>
      <c r="AM612" s="40"/>
      <c r="AN612" s="40"/>
      <c r="AO612" s="40"/>
      <c r="AP612" s="40"/>
      <c r="AQ612" s="54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</row>
    <row r="613" spans="1:468" x14ac:dyDescent="0.25">
      <c r="A613" s="62">
        <v>1</v>
      </c>
      <c r="B613" s="62">
        <v>5</v>
      </c>
      <c r="C613" s="62">
        <v>1</v>
      </c>
      <c r="D613" s="62" t="s">
        <v>112</v>
      </c>
      <c r="E613" s="61">
        <v>1</v>
      </c>
      <c r="F613" s="61">
        <v>1</v>
      </c>
      <c r="G613" s="54"/>
      <c r="H613" s="54"/>
      <c r="I613" s="54"/>
      <c r="J613" s="54"/>
      <c r="K613" s="54"/>
      <c r="L613" s="54"/>
      <c r="M613" s="61">
        <v>1</v>
      </c>
      <c r="N613" s="61" t="s">
        <v>116</v>
      </c>
      <c r="O613" s="40"/>
      <c r="P613" s="40"/>
      <c r="Q613" s="40"/>
      <c r="R613" s="40"/>
      <c r="S613" s="41" t="s">
        <v>333</v>
      </c>
      <c r="T613" s="40"/>
      <c r="U613" s="95">
        <v>43503</v>
      </c>
      <c r="V613" s="61">
        <v>1</v>
      </c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61">
        <v>1</v>
      </c>
      <c r="AI613" s="61">
        <v>200</v>
      </c>
      <c r="AJ613" s="40"/>
      <c r="AK613" s="40"/>
      <c r="AL613" s="40"/>
      <c r="AM613" s="40"/>
      <c r="AN613" s="40"/>
      <c r="AO613" s="40"/>
      <c r="AP613" s="40"/>
      <c r="AQ613" s="54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</row>
    <row r="614" spans="1:468" x14ac:dyDescent="0.25">
      <c r="A614" s="62">
        <v>1</v>
      </c>
      <c r="B614" s="62">
        <v>4</v>
      </c>
      <c r="C614" s="62">
        <v>1</v>
      </c>
      <c r="D614" s="62" t="s">
        <v>203</v>
      </c>
      <c r="E614" s="61">
        <v>1</v>
      </c>
      <c r="F614" s="61">
        <v>1</v>
      </c>
      <c r="G614" s="40"/>
      <c r="H614" s="40"/>
      <c r="I614" s="40"/>
      <c r="J614" s="40"/>
      <c r="K614" s="40"/>
      <c r="L614" s="40"/>
      <c r="M614" s="41">
        <v>1</v>
      </c>
      <c r="N614" s="61" t="s">
        <v>226</v>
      </c>
      <c r="O614" s="40"/>
      <c r="P614" s="40"/>
      <c r="Q614" s="40"/>
      <c r="R614" s="40"/>
      <c r="S614" s="41" t="s">
        <v>334</v>
      </c>
      <c r="T614" s="40"/>
      <c r="U614" s="95">
        <v>43503</v>
      </c>
      <c r="V614" s="61">
        <v>1</v>
      </c>
      <c r="W614" s="40"/>
      <c r="X614" s="40"/>
      <c r="Y614" s="40"/>
      <c r="Z614" s="61">
        <v>4</v>
      </c>
      <c r="AA614" s="61"/>
      <c r="AB614" s="61">
        <v>2</v>
      </c>
      <c r="AC614" s="61"/>
      <c r="AD614" s="61"/>
      <c r="AE614" s="61"/>
      <c r="AF614" s="61"/>
      <c r="AG614" s="61"/>
      <c r="AH614" s="61"/>
      <c r="AI614" s="61">
        <v>500</v>
      </c>
      <c r="AJ614" s="40"/>
      <c r="AK614" s="40"/>
      <c r="AL614" s="40"/>
      <c r="AM614" s="40"/>
      <c r="AN614" s="59" t="s">
        <v>335</v>
      </c>
      <c r="AO614" s="122">
        <v>43501</v>
      </c>
      <c r="AP614" s="122">
        <v>43560</v>
      </c>
      <c r="AQ614" s="200">
        <v>1</v>
      </c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</row>
    <row r="615" spans="1:468" x14ac:dyDescent="0.25">
      <c r="A615" s="62">
        <v>1</v>
      </c>
      <c r="B615" s="62">
        <v>5</v>
      </c>
      <c r="C615" s="62">
        <v>1</v>
      </c>
      <c r="D615" s="62" t="s">
        <v>112</v>
      </c>
      <c r="E615" s="61">
        <v>1</v>
      </c>
      <c r="F615" s="61">
        <v>1</v>
      </c>
      <c r="G615" s="54"/>
      <c r="H615" s="54"/>
      <c r="I615" s="54"/>
      <c r="J615" s="54"/>
      <c r="K615" s="54"/>
      <c r="L615" s="54"/>
      <c r="M615" s="61">
        <v>1</v>
      </c>
      <c r="N615" s="61" t="s">
        <v>168</v>
      </c>
      <c r="O615" s="40"/>
      <c r="P615" s="40"/>
      <c r="Q615" s="40"/>
      <c r="R615" s="40"/>
      <c r="S615" s="41" t="s">
        <v>336</v>
      </c>
      <c r="T615" s="40"/>
      <c r="U615" s="95">
        <v>43503</v>
      </c>
      <c r="V615" s="61">
        <v>1</v>
      </c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61">
        <v>1</v>
      </c>
      <c r="AI615" s="61">
        <v>200</v>
      </c>
      <c r="AJ615" s="40"/>
      <c r="AK615" s="40"/>
      <c r="AL615" s="40"/>
      <c r="AM615" s="40"/>
      <c r="AN615" s="40"/>
      <c r="AO615" s="40"/>
      <c r="AP615" s="40"/>
      <c r="AQ615" s="54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</row>
    <row r="616" spans="1:468" x14ac:dyDescent="0.25">
      <c r="A616" s="62">
        <v>1</v>
      </c>
      <c r="B616" s="62">
        <v>5</v>
      </c>
      <c r="C616" s="62">
        <v>1</v>
      </c>
      <c r="D616" s="62" t="s">
        <v>112</v>
      </c>
      <c r="E616" s="61">
        <v>1</v>
      </c>
      <c r="F616" s="61">
        <v>1</v>
      </c>
      <c r="G616" s="40"/>
      <c r="H616" s="40"/>
      <c r="I616" s="40"/>
      <c r="J616" s="40"/>
      <c r="K616" s="40"/>
      <c r="L616" s="40"/>
      <c r="M616" s="61">
        <v>1</v>
      </c>
      <c r="N616" s="61" t="s">
        <v>116</v>
      </c>
      <c r="O616" s="40"/>
      <c r="P616" s="40"/>
      <c r="Q616" s="40"/>
      <c r="R616" s="40"/>
      <c r="S616" s="41" t="s">
        <v>337</v>
      </c>
      <c r="T616" s="40"/>
      <c r="U616" s="95">
        <v>43503</v>
      </c>
      <c r="V616" s="61">
        <v>1</v>
      </c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61">
        <v>1</v>
      </c>
      <c r="AI616" s="61">
        <v>200</v>
      </c>
      <c r="AJ616" s="40"/>
      <c r="AK616" s="40"/>
      <c r="AL616" s="40"/>
      <c r="AM616" s="40"/>
      <c r="AN616" s="40"/>
      <c r="AO616" s="40"/>
      <c r="AP616" s="40"/>
      <c r="AQ616" s="54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</row>
    <row r="617" spans="1:468" ht="30" x14ac:dyDescent="0.25">
      <c r="A617" s="59">
        <v>1</v>
      </c>
      <c r="B617" s="62">
        <v>4</v>
      </c>
      <c r="C617" s="189">
        <v>1</v>
      </c>
      <c r="D617" s="62" t="s">
        <v>123</v>
      </c>
      <c r="E617" s="41">
        <v>1</v>
      </c>
      <c r="F617" s="41">
        <v>1</v>
      </c>
      <c r="G617" s="41"/>
      <c r="H617" s="41"/>
      <c r="I617" s="41"/>
      <c r="J617" s="41"/>
      <c r="K617" s="41"/>
      <c r="L617" s="41"/>
      <c r="M617" s="41">
        <v>1</v>
      </c>
      <c r="N617" s="62" t="s">
        <v>165</v>
      </c>
      <c r="O617" s="40"/>
      <c r="P617" s="40"/>
      <c r="Q617" s="40"/>
      <c r="R617" s="40"/>
      <c r="S617" s="41" t="s">
        <v>338</v>
      </c>
      <c r="T617" s="40"/>
      <c r="U617" s="95">
        <v>43510</v>
      </c>
      <c r="V617" s="61">
        <v>1</v>
      </c>
      <c r="W617" s="40"/>
      <c r="X617" s="40"/>
      <c r="Y617" s="40"/>
      <c r="Z617" s="41">
        <v>2</v>
      </c>
      <c r="AA617" s="41"/>
      <c r="AB617" s="41">
        <v>1</v>
      </c>
      <c r="AC617" s="40"/>
      <c r="AD617" s="40"/>
      <c r="AE617" s="40"/>
      <c r="AF617" s="40"/>
      <c r="AG617" s="40"/>
      <c r="AH617" s="40"/>
      <c r="AI617" s="61">
        <v>500</v>
      </c>
      <c r="AJ617" s="40"/>
      <c r="AK617" s="40"/>
      <c r="AL617" s="40"/>
      <c r="AM617" s="40"/>
      <c r="AN617" s="40"/>
      <c r="AO617" s="40"/>
      <c r="AP617" s="40"/>
      <c r="AQ617" s="54"/>
      <c r="AR617" s="41">
        <v>1</v>
      </c>
      <c r="AS617" s="46" t="s">
        <v>505</v>
      </c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</row>
    <row r="618" spans="1:468" ht="28.5" customHeight="1" x14ac:dyDescent="0.25">
      <c r="A618" s="62">
        <v>2</v>
      </c>
      <c r="B618" s="62">
        <v>1</v>
      </c>
      <c r="C618" s="62">
        <v>1</v>
      </c>
      <c r="D618" s="62" t="s">
        <v>808</v>
      </c>
      <c r="E618" s="61"/>
      <c r="F618" s="54"/>
      <c r="G618" s="54"/>
      <c r="H618" s="54"/>
      <c r="I618" s="54"/>
      <c r="J618" s="61">
        <v>1</v>
      </c>
      <c r="K618" s="54"/>
      <c r="L618" s="54"/>
      <c r="M618" s="61">
        <v>4</v>
      </c>
      <c r="N618" s="61"/>
      <c r="O618" s="61">
        <v>228</v>
      </c>
      <c r="P618" s="63">
        <v>43461</v>
      </c>
      <c r="Q618" s="63">
        <v>43461</v>
      </c>
      <c r="R618" s="54"/>
      <c r="S618" s="136"/>
      <c r="T618" s="54"/>
      <c r="U618" s="63">
        <v>43517</v>
      </c>
      <c r="V618" s="61">
        <v>1</v>
      </c>
      <c r="W618" s="54"/>
      <c r="X618" s="54" t="s">
        <v>339</v>
      </c>
      <c r="Y618" s="63">
        <v>43511</v>
      </c>
      <c r="Z618" s="54"/>
      <c r="AA618" s="54"/>
      <c r="AB618" s="54"/>
      <c r="AC618" s="54"/>
      <c r="AD618" s="54"/>
      <c r="AE618" s="61">
        <v>1</v>
      </c>
      <c r="AF618" s="54"/>
      <c r="AG618" s="54"/>
      <c r="AH618" s="54"/>
      <c r="AI618" s="61">
        <v>50</v>
      </c>
      <c r="AJ618" s="61" t="s">
        <v>340</v>
      </c>
      <c r="AK618" s="63">
        <v>43511</v>
      </c>
      <c r="AL618" s="63">
        <v>43621</v>
      </c>
      <c r="AM618" s="54"/>
      <c r="AN618" s="54"/>
      <c r="AO618" s="40"/>
      <c r="AP618" s="40"/>
      <c r="AQ618" s="54"/>
      <c r="AR618" s="40"/>
      <c r="AS618" s="40"/>
      <c r="AT618" s="40"/>
      <c r="AU618" s="40"/>
      <c r="AV618" s="40"/>
      <c r="AW618" s="65">
        <v>1</v>
      </c>
      <c r="AX618" s="65" t="s">
        <v>191</v>
      </c>
      <c r="AY618" s="106">
        <v>43524</v>
      </c>
      <c r="AZ618" s="123" t="s">
        <v>604</v>
      </c>
      <c r="BA618" s="123">
        <v>0.3</v>
      </c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</row>
    <row r="619" spans="1:468" x14ac:dyDescent="0.25">
      <c r="A619" s="62">
        <v>2</v>
      </c>
      <c r="B619" s="62">
        <v>1</v>
      </c>
      <c r="C619" s="62">
        <v>1</v>
      </c>
      <c r="D619" s="189" t="s">
        <v>113</v>
      </c>
      <c r="E619" s="61"/>
      <c r="F619" s="54"/>
      <c r="G619" s="54"/>
      <c r="H619" s="54"/>
      <c r="I619" s="54"/>
      <c r="J619" s="61">
        <v>1</v>
      </c>
      <c r="K619" s="54"/>
      <c r="L619" s="54"/>
      <c r="M619" s="61">
        <v>4</v>
      </c>
      <c r="N619" s="61"/>
      <c r="O619" s="61">
        <v>230</v>
      </c>
      <c r="P619" s="63">
        <v>43461</v>
      </c>
      <c r="Q619" s="63">
        <v>43461</v>
      </c>
      <c r="R619" s="40"/>
      <c r="S619" s="67"/>
      <c r="T619" s="40"/>
      <c r="U619" s="63">
        <v>43517</v>
      </c>
      <c r="V619" s="61">
        <v>1</v>
      </c>
      <c r="W619" s="54"/>
      <c r="X619" s="54" t="s">
        <v>341</v>
      </c>
      <c r="Y619" s="63">
        <v>43515</v>
      </c>
      <c r="Z619" s="40"/>
      <c r="AA619" s="40"/>
      <c r="AB619" s="40"/>
      <c r="AC619" s="40"/>
      <c r="AD619" s="40"/>
      <c r="AE619" s="40"/>
      <c r="AF619" s="40"/>
      <c r="AG619" s="40"/>
      <c r="AH619" s="61">
        <v>1</v>
      </c>
      <c r="AI619" s="61">
        <v>50</v>
      </c>
      <c r="AJ619" s="40"/>
      <c r="AK619" s="40"/>
      <c r="AL619" s="40"/>
      <c r="AM619" s="40"/>
      <c r="AN619" s="40"/>
      <c r="AO619" s="40"/>
      <c r="AP619" s="40"/>
      <c r="AQ619" s="54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</row>
    <row r="620" spans="1:468" x14ac:dyDescent="0.25">
      <c r="A620" s="59">
        <v>1</v>
      </c>
      <c r="B620" s="62">
        <v>4</v>
      </c>
      <c r="C620" s="189">
        <v>1</v>
      </c>
      <c r="D620" s="189" t="s">
        <v>113</v>
      </c>
      <c r="E620" s="67">
        <v>1</v>
      </c>
      <c r="F620" s="41">
        <v>1</v>
      </c>
      <c r="G620" s="41"/>
      <c r="H620" s="40"/>
      <c r="I620" s="40"/>
      <c r="J620" s="40"/>
      <c r="K620" s="40"/>
      <c r="L620" s="40"/>
      <c r="M620" s="41">
        <v>1</v>
      </c>
      <c r="N620" s="62" t="s">
        <v>165</v>
      </c>
      <c r="O620" s="40"/>
      <c r="P620" s="40"/>
      <c r="Q620" s="40"/>
      <c r="R620" s="40"/>
      <c r="S620" s="61" t="s">
        <v>166</v>
      </c>
      <c r="T620" s="40"/>
      <c r="U620" s="63">
        <v>43524</v>
      </c>
      <c r="V620" s="61">
        <v>1</v>
      </c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67">
        <v>1</v>
      </c>
      <c r="AI620" s="67">
        <v>500</v>
      </c>
      <c r="AJ620" s="40"/>
      <c r="AK620" s="40"/>
      <c r="AL620" s="40"/>
      <c r="AM620" s="40"/>
      <c r="AN620" s="40"/>
      <c r="AO620" s="40"/>
      <c r="AP620" s="40"/>
      <c r="AQ620" s="54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</row>
    <row r="621" spans="1:468" x14ac:dyDescent="0.25">
      <c r="A621" s="62">
        <v>1</v>
      </c>
      <c r="B621" s="62">
        <v>5</v>
      </c>
      <c r="C621" s="62">
        <v>1</v>
      </c>
      <c r="D621" s="62" t="s">
        <v>112</v>
      </c>
      <c r="E621" s="61">
        <v>1</v>
      </c>
      <c r="F621" s="61">
        <v>1</v>
      </c>
      <c r="G621" s="54"/>
      <c r="H621" s="54"/>
      <c r="I621" s="54"/>
      <c r="J621" s="54"/>
      <c r="K621" s="54"/>
      <c r="L621" s="54"/>
      <c r="M621" s="61">
        <v>1</v>
      </c>
      <c r="N621" s="61" t="s">
        <v>226</v>
      </c>
      <c r="O621" s="40"/>
      <c r="P621" s="40"/>
      <c r="Q621" s="40"/>
      <c r="R621" s="40"/>
      <c r="S621" s="41" t="s">
        <v>342</v>
      </c>
      <c r="T621" s="40"/>
      <c r="U621" s="63">
        <v>43524</v>
      </c>
      <c r="V621" s="61">
        <v>1</v>
      </c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61">
        <v>1</v>
      </c>
      <c r="AI621" s="61">
        <v>200</v>
      </c>
      <c r="AJ621" s="40"/>
      <c r="AK621" s="40"/>
      <c r="AL621" s="40"/>
      <c r="AM621" s="40"/>
      <c r="AN621" s="40"/>
      <c r="AO621" s="40"/>
      <c r="AP621" s="40"/>
      <c r="AQ621" s="54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</row>
    <row r="622" spans="1:468" x14ac:dyDescent="0.25">
      <c r="A622" s="59">
        <v>1</v>
      </c>
      <c r="B622" s="62">
        <v>4</v>
      </c>
      <c r="C622" s="189">
        <v>1</v>
      </c>
      <c r="D622" s="189" t="s">
        <v>113</v>
      </c>
      <c r="E622" s="67">
        <v>1</v>
      </c>
      <c r="F622" s="41">
        <v>1</v>
      </c>
      <c r="G622" s="41"/>
      <c r="H622" s="40"/>
      <c r="I622" s="40"/>
      <c r="J622" s="40"/>
      <c r="K622" s="40"/>
      <c r="L622" s="40"/>
      <c r="M622" s="41">
        <v>1</v>
      </c>
      <c r="N622" s="41" t="s">
        <v>506</v>
      </c>
      <c r="O622" s="40"/>
      <c r="P622" s="40"/>
      <c r="Q622" s="40"/>
      <c r="R622" s="40"/>
      <c r="S622" s="41" t="s">
        <v>507</v>
      </c>
      <c r="T622" s="40"/>
      <c r="U622" s="63">
        <v>43531</v>
      </c>
      <c r="V622" s="61">
        <v>1</v>
      </c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67">
        <v>1</v>
      </c>
      <c r="AI622" s="67">
        <v>500</v>
      </c>
      <c r="AJ622" s="40"/>
      <c r="AK622" s="40"/>
      <c r="AL622" s="40"/>
      <c r="AM622" s="40"/>
      <c r="AN622" s="40"/>
      <c r="AO622" s="40"/>
      <c r="AP622" s="40"/>
      <c r="AQ622" s="54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</row>
    <row r="623" spans="1:468" ht="30.75" customHeight="1" x14ac:dyDescent="0.25">
      <c r="A623" s="59">
        <v>1</v>
      </c>
      <c r="B623" s="62">
        <v>4</v>
      </c>
      <c r="C623" s="189">
        <v>1</v>
      </c>
      <c r="D623" s="189" t="s">
        <v>113</v>
      </c>
      <c r="E623" s="67">
        <v>1</v>
      </c>
      <c r="F623" s="41">
        <v>1</v>
      </c>
      <c r="G623" s="41"/>
      <c r="H623" s="40"/>
      <c r="I623" s="40"/>
      <c r="J623" s="40"/>
      <c r="K623" s="40"/>
      <c r="L623" s="40"/>
      <c r="M623" s="41">
        <v>1</v>
      </c>
      <c r="N623" s="76" t="s">
        <v>134</v>
      </c>
      <c r="O623" s="40"/>
      <c r="P623" s="40"/>
      <c r="Q623" s="40"/>
      <c r="R623" s="40"/>
      <c r="S623" s="41" t="s">
        <v>508</v>
      </c>
      <c r="T623" s="40"/>
      <c r="U623" s="63">
        <v>43531</v>
      </c>
      <c r="V623" s="61">
        <v>1</v>
      </c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67">
        <v>1</v>
      </c>
      <c r="AI623" s="67">
        <v>500</v>
      </c>
      <c r="AJ623" s="40"/>
      <c r="AK623" s="40"/>
      <c r="AL623" s="40"/>
      <c r="AM623" s="40"/>
      <c r="AN623" s="40"/>
      <c r="AO623" s="40"/>
      <c r="AP623" s="40"/>
      <c r="AQ623" s="54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</row>
    <row r="624" spans="1:468" x14ac:dyDescent="0.25">
      <c r="A624" s="59">
        <v>1</v>
      </c>
      <c r="B624" s="59">
        <v>5</v>
      </c>
      <c r="C624" s="59">
        <v>1</v>
      </c>
      <c r="D624" s="59" t="s">
        <v>118</v>
      </c>
      <c r="E624" s="51">
        <v>1</v>
      </c>
      <c r="F624" s="51"/>
      <c r="G624" s="51"/>
      <c r="H624" s="69"/>
      <c r="I624" s="69"/>
      <c r="J624" s="69"/>
      <c r="K624" s="69"/>
      <c r="L624" s="69"/>
      <c r="M624" s="51">
        <v>1</v>
      </c>
      <c r="N624" s="61" t="s">
        <v>129</v>
      </c>
      <c r="O624" s="40"/>
      <c r="P624" s="40"/>
      <c r="Q624" s="40"/>
      <c r="R624" s="40"/>
      <c r="S624" s="41" t="s">
        <v>509</v>
      </c>
      <c r="T624" s="40"/>
      <c r="U624" s="63">
        <v>43538</v>
      </c>
      <c r="V624" s="61">
        <v>1</v>
      </c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54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</row>
    <row r="625" spans="1:468" x14ac:dyDescent="0.25">
      <c r="A625" s="59">
        <v>1</v>
      </c>
      <c r="B625" s="59">
        <v>5</v>
      </c>
      <c r="C625" s="59">
        <v>1</v>
      </c>
      <c r="D625" s="59" t="s">
        <v>118</v>
      </c>
      <c r="E625" s="51">
        <v>1</v>
      </c>
      <c r="F625" s="51"/>
      <c r="G625" s="51"/>
      <c r="H625" s="69"/>
      <c r="I625" s="69"/>
      <c r="J625" s="69"/>
      <c r="K625" s="69"/>
      <c r="L625" s="69"/>
      <c r="M625" s="51">
        <v>1</v>
      </c>
      <c r="N625" s="41" t="s">
        <v>510</v>
      </c>
      <c r="O625" s="40"/>
      <c r="P625" s="40"/>
      <c r="Q625" s="40"/>
      <c r="R625" s="40"/>
      <c r="S625" s="41" t="s">
        <v>511</v>
      </c>
      <c r="T625" s="40"/>
      <c r="U625" s="63">
        <v>43538</v>
      </c>
      <c r="V625" s="61"/>
      <c r="W625" s="41">
        <v>1</v>
      </c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54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</row>
    <row r="626" spans="1:468" x14ac:dyDescent="0.25">
      <c r="A626" s="59">
        <v>1</v>
      </c>
      <c r="B626" s="62">
        <v>4</v>
      </c>
      <c r="C626" s="189">
        <v>1</v>
      </c>
      <c r="D626" s="189" t="s">
        <v>113</v>
      </c>
      <c r="E626" s="67">
        <v>1</v>
      </c>
      <c r="F626" s="41">
        <v>1</v>
      </c>
      <c r="G626" s="41"/>
      <c r="H626" s="40"/>
      <c r="I626" s="40"/>
      <c r="J626" s="40"/>
      <c r="K626" s="40"/>
      <c r="L626" s="40"/>
      <c r="M626" s="41">
        <v>1</v>
      </c>
      <c r="N626" s="61" t="s">
        <v>226</v>
      </c>
      <c r="O626" s="40"/>
      <c r="P626" s="40"/>
      <c r="Q626" s="40"/>
      <c r="R626" s="40"/>
      <c r="S626" s="41" t="s">
        <v>512</v>
      </c>
      <c r="T626" s="40"/>
      <c r="U626" s="63">
        <v>43538</v>
      </c>
      <c r="V626" s="61">
        <v>1</v>
      </c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67">
        <v>1</v>
      </c>
      <c r="AI626" s="67">
        <v>500</v>
      </c>
      <c r="AJ626" s="40"/>
      <c r="AK626" s="40"/>
      <c r="AL626" s="40"/>
      <c r="AM626" s="40"/>
      <c r="AN626" s="40"/>
      <c r="AO626" s="40"/>
      <c r="AP626" s="40"/>
      <c r="AQ626" s="54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</row>
    <row r="627" spans="1:468" ht="30" x14ac:dyDescent="0.25">
      <c r="A627" s="59">
        <v>1</v>
      </c>
      <c r="B627" s="62">
        <v>4</v>
      </c>
      <c r="C627" s="189">
        <v>1</v>
      </c>
      <c r="D627" s="62" t="s">
        <v>513</v>
      </c>
      <c r="E627" s="41">
        <v>1</v>
      </c>
      <c r="F627" s="41">
        <v>1</v>
      </c>
      <c r="G627" s="41"/>
      <c r="H627" s="41"/>
      <c r="I627" s="41"/>
      <c r="J627" s="41"/>
      <c r="K627" s="41"/>
      <c r="L627" s="41"/>
      <c r="M627" s="41">
        <v>1</v>
      </c>
      <c r="N627" s="41" t="s">
        <v>364</v>
      </c>
      <c r="O627" s="40"/>
      <c r="P627" s="40"/>
      <c r="Q627" s="40"/>
      <c r="R627" s="40"/>
      <c r="S627" s="65" t="s">
        <v>514</v>
      </c>
      <c r="T627" s="40"/>
      <c r="U627" s="63">
        <v>43538</v>
      </c>
      <c r="V627" s="61">
        <v>1</v>
      </c>
      <c r="W627" s="40"/>
      <c r="X627" s="40"/>
      <c r="Y627" s="40"/>
      <c r="Z627" s="40">
        <v>1</v>
      </c>
      <c r="AA627" s="40">
        <v>1</v>
      </c>
      <c r="AB627" s="40"/>
      <c r="AC627" s="40"/>
      <c r="AD627" s="40"/>
      <c r="AE627" s="40"/>
      <c r="AF627" s="40"/>
      <c r="AG627" s="40"/>
      <c r="AH627" s="67"/>
      <c r="AI627" s="67">
        <v>600</v>
      </c>
      <c r="AJ627" s="40"/>
      <c r="AK627" s="40"/>
      <c r="AL627" s="40"/>
      <c r="AM627" s="40"/>
      <c r="AN627" s="40"/>
      <c r="AO627" s="40"/>
      <c r="AP627" s="40"/>
      <c r="AQ627" s="54"/>
      <c r="AR627" s="44">
        <v>1</v>
      </c>
      <c r="AS627" s="46" t="s">
        <v>605</v>
      </c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</row>
    <row r="628" spans="1:468" ht="30" x14ac:dyDescent="0.25">
      <c r="A628" s="59">
        <v>1</v>
      </c>
      <c r="B628" s="62">
        <v>4</v>
      </c>
      <c r="C628" s="189">
        <v>1</v>
      </c>
      <c r="D628" s="62" t="s">
        <v>513</v>
      </c>
      <c r="E628" s="41">
        <v>1</v>
      </c>
      <c r="F628" s="41">
        <v>1</v>
      </c>
      <c r="G628" s="41"/>
      <c r="H628" s="41"/>
      <c r="I628" s="41"/>
      <c r="J628" s="41"/>
      <c r="K628" s="41"/>
      <c r="L628" s="41"/>
      <c r="M628" s="41">
        <v>1</v>
      </c>
      <c r="N628" s="41" t="s">
        <v>515</v>
      </c>
      <c r="O628" s="40"/>
      <c r="P628" s="40"/>
      <c r="Q628" s="40"/>
      <c r="R628" s="40"/>
      <c r="S628" s="41" t="s">
        <v>516</v>
      </c>
      <c r="T628" s="40"/>
      <c r="U628" s="63">
        <v>43538</v>
      </c>
      <c r="V628" s="61">
        <v>1</v>
      </c>
      <c r="W628" s="40"/>
      <c r="X628" s="40"/>
      <c r="Y628" s="40"/>
      <c r="Z628" s="40">
        <v>1</v>
      </c>
      <c r="AA628" s="40">
        <v>1</v>
      </c>
      <c r="AB628" s="40"/>
      <c r="AC628" s="40"/>
      <c r="AD628" s="40"/>
      <c r="AE628" s="40"/>
      <c r="AF628" s="40"/>
      <c r="AG628" s="40"/>
      <c r="AH628" s="67"/>
      <c r="AI628" s="67">
        <v>600</v>
      </c>
      <c r="AJ628" s="40"/>
      <c r="AK628" s="40"/>
      <c r="AL628" s="40"/>
      <c r="AM628" s="40"/>
      <c r="AN628" s="40"/>
      <c r="AO628" s="40"/>
      <c r="AP628" s="40"/>
      <c r="AQ628" s="54"/>
      <c r="AR628" s="44">
        <v>1</v>
      </c>
      <c r="AS628" s="46" t="s">
        <v>606</v>
      </c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</row>
    <row r="629" spans="1:468" ht="15" customHeight="1" x14ac:dyDescent="0.25">
      <c r="A629" s="59">
        <v>1</v>
      </c>
      <c r="B629" s="62">
        <v>3</v>
      </c>
      <c r="C629" s="62">
        <v>1</v>
      </c>
      <c r="D629" s="62" t="s">
        <v>113</v>
      </c>
      <c r="E629" s="61"/>
      <c r="F629" s="61">
        <v>1</v>
      </c>
      <c r="G629" s="54"/>
      <c r="H629" s="54"/>
      <c r="I629" s="54"/>
      <c r="J629" s="54"/>
      <c r="K629" s="54"/>
      <c r="L629" s="54"/>
      <c r="M629" s="61">
        <v>1</v>
      </c>
      <c r="N629" s="41" t="s">
        <v>163</v>
      </c>
      <c r="O629" s="54"/>
      <c r="P629" s="54"/>
      <c r="Q629" s="54"/>
      <c r="R629" s="54"/>
      <c r="S629" s="61" t="s">
        <v>517</v>
      </c>
      <c r="T629" s="54"/>
      <c r="U629" s="95">
        <v>43545</v>
      </c>
      <c r="V629" s="61">
        <v>1</v>
      </c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61">
        <v>1</v>
      </c>
      <c r="AI629" s="61">
        <v>700</v>
      </c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</row>
    <row r="630" spans="1:468" x14ac:dyDescent="0.25">
      <c r="A630" s="59">
        <v>1</v>
      </c>
      <c r="B630" s="62">
        <v>3</v>
      </c>
      <c r="C630" s="62">
        <v>1</v>
      </c>
      <c r="D630" s="62" t="s">
        <v>113</v>
      </c>
      <c r="E630" s="61"/>
      <c r="F630" s="61">
        <v>1</v>
      </c>
      <c r="G630" s="54"/>
      <c r="H630" s="54"/>
      <c r="I630" s="54"/>
      <c r="J630" s="54"/>
      <c r="K630" s="54"/>
      <c r="L630" s="54"/>
      <c r="M630" s="61">
        <v>1</v>
      </c>
      <c r="N630" s="41" t="s">
        <v>163</v>
      </c>
      <c r="O630" s="40"/>
      <c r="P630" s="40"/>
      <c r="Q630" s="40"/>
      <c r="R630" s="40"/>
      <c r="S630" s="41" t="s">
        <v>518</v>
      </c>
      <c r="T630" s="40"/>
      <c r="U630" s="95">
        <v>43545</v>
      </c>
      <c r="V630" s="61">
        <v>1</v>
      </c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61">
        <v>1</v>
      </c>
      <c r="AI630" s="61">
        <v>600</v>
      </c>
      <c r="AJ630" s="40"/>
      <c r="AK630" s="40"/>
      <c r="AL630" s="40"/>
      <c r="AM630" s="40"/>
      <c r="AN630" s="40"/>
      <c r="AO630" s="40"/>
      <c r="AP630" s="40"/>
      <c r="AQ630" s="54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</row>
    <row r="631" spans="1:468" s="7" customFormat="1" x14ac:dyDescent="0.25">
      <c r="A631" s="59">
        <v>1</v>
      </c>
      <c r="B631" s="62">
        <v>3</v>
      </c>
      <c r="C631" s="62">
        <v>1</v>
      </c>
      <c r="D631" s="62" t="s">
        <v>113</v>
      </c>
      <c r="E631" s="61"/>
      <c r="F631" s="61">
        <v>1</v>
      </c>
      <c r="G631" s="61"/>
      <c r="H631" s="61"/>
      <c r="I631" s="61"/>
      <c r="J631" s="61"/>
      <c r="K631" s="61"/>
      <c r="L631" s="61"/>
      <c r="M631" s="61">
        <v>1</v>
      </c>
      <c r="N631" s="61" t="s">
        <v>129</v>
      </c>
      <c r="O631" s="41"/>
      <c r="P631" s="41"/>
      <c r="Q631" s="41"/>
      <c r="R631" s="41"/>
      <c r="S631" s="41" t="s">
        <v>519</v>
      </c>
      <c r="T631" s="41"/>
      <c r="U631" s="95">
        <v>43545</v>
      </c>
      <c r="V631" s="61">
        <v>1</v>
      </c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61">
        <v>1</v>
      </c>
      <c r="AI631" s="61">
        <v>600</v>
      </c>
      <c r="AJ631" s="41"/>
      <c r="AK631" s="41"/>
      <c r="AL631" s="41"/>
      <c r="AM631" s="41"/>
      <c r="AN631" s="41"/>
      <c r="AO631" s="41"/>
      <c r="AP631" s="41"/>
      <c r="AQ631" s="6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</row>
    <row r="632" spans="1:468" s="7" customFormat="1" x14ac:dyDescent="0.25">
      <c r="A632" s="59">
        <v>1</v>
      </c>
      <c r="B632" s="62">
        <v>3</v>
      </c>
      <c r="C632" s="62">
        <v>1</v>
      </c>
      <c r="D632" s="62" t="s">
        <v>113</v>
      </c>
      <c r="E632" s="61"/>
      <c r="F632" s="61">
        <v>1</v>
      </c>
      <c r="G632" s="61"/>
      <c r="H632" s="61"/>
      <c r="I632" s="61"/>
      <c r="J632" s="61"/>
      <c r="K632" s="61"/>
      <c r="L632" s="61"/>
      <c r="M632" s="61">
        <v>1</v>
      </c>
      <c r="N632" s="41" t="s">
        <v>520</v>
      </c>
      <c r="O632" s="41"/>
      <c r="P632" s="41"/>
      <c r="Q632" s="41"/>
      <c r="R632" s="41"/>
      <c r="S632" s="41" t="s">
        <v>521</v>
      </c>
      <c r="T632" s="41"/>
      <c r="U632" s="95">
        <v>43545</v>
      </c>
      <c r="V632" s="61">
        <v>1</v>
      </c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61">
        <v>1</v>
      </c>
      <c r="AI632" s="61">
        <v>600</v>
      </c>
      <c r="AJ632" s="41"/>
      <c r="AK632" s="41"/>
      <c r="AL632" s="41"/>
      <c r="AM632" s="41"/>
      <c r="AN632" s="41"/>
      <c r="AO632" s="41"/>
      <c r="AP632" s="41"/>
      <c r="AQ632" s="6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</row>
    <row r="633" spans="1:468" s="7" customFormat="1" x14ac:dyDescent="0.25">
      <c r="A633" s="59">
        <v>1</v>
      </c>
      <c r="B633" s="185">
        <v>5</v>
      </c>
      <c r="C633" s="185">
        <v>1</v>
      </c>
      <c r="D633" s="185"/>
      <c r="E633" s="41"/>
      <c r="F633" s="41"/>
      <c r="G633" s="41"/>
      <c r="H633" s="41"/>
      <c r="I633" s="41"/>
      <c r="J633" s="41"/>
      <c r="K633" s="41"/>
      <c r="L633" s="41"/>
      <c r="M633" s="41">
        <v>4</v>
      </c>
      <c r="N633" s="61"/>
      <c r="O633" s="41"/>
      <c r="P633" s="41"/>
      <c r="Q633" s="41"/>
      <c r="R633" s="41"/>
      <c r="S633" s="67"/>
      <c r="T633" s="41"/>
      <c r="U633" s="95">
        <v>43545</v>
      </c>
      <c r="V633" s="61">
        <v>1</v>
      </c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6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</row>
    <row r="634" spans="1:468" ht="30" x14ac:dyDescent="0.25">
      <c r="A634" s="59">
        <v>1</v>
      </c>
      <c r="B634" s="62">
        <v>4</v>
      </c>
      <c r="C634" s="189">
        <v>1</v>
      </c>
      <c r="D634" s="189" t="s">
        <v>123</v>
      </c>
      <c r="E634" s="67">
        <v>1</v>
      </c>
      <c r="F634" s="41">
        <v>1</v>
      </c>
      <c r="G634" s="41"/>
      <c r="H634" s="40"/>
      <c r="I634" s="40"/>
      <c r="J634" s="40"/>
      <c r="K634" s="40"/>
      <c r="L634" s="40"/>
      <c r="M634" s="41">
        <v>1</v>
      </c>
      <c r="N634" s="62" t="s">
        <v>165</v>
      </c>
      <c r="O634" s="40"/>
      <c r="P634" s="40"/>
      <c r="Q634" s="40"/>
      <c r="R634" s="40"/>
      <c r="S634" s="61" t="s">
        <v>166</v>
      </c>
      <c r="T634" s="40"/>
      <c r="U634" s="63">
        <v>43552</v>
      </c>
      <c r="V634" s="61">
        <v>1</v>
      </c>
      <c r="W634" s="40"/>
      <c r="X634" s="40"/>
      <c r="Y634" s="40"/>
      <c r="Z634" s="61">
        <v>4</v>
      </c>
      <c r="AA634" s="61"/>
      <c r="AB634" s="61">
        <v>4</v>
      </c>
      <c r="AC634" s="40"/>
      <c r="AD634" s="40"/>
      <c r="AE634" s="40"/>
      <c r="AF634" s="40"/>
      <c r="AG634" s="40"/>
      <c r="AH634" s="67"/>
      <c r="AI634" s="67">
        <v>500</v>
      </c>
      <c r="AJ634" s="40"/>
      <c r="AK634" s="40"/>
      <c r="AL634" s="40"/>
      <c r="AM634" s="40"/>
      <c r="AN634" s="40"/>
      <c r="AO634" s="40"/>
      <c r="AP634" s="40"/>
      <c r="AQ634" s="54"/>
      <c r="AR634" s="41">
        <v>1</v>
      </c>
      <c r="AS634" s="46" t="s">
        <v>809</v>
      </c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</row>
    <row r="635" spans="1:468" x14ac:dyDescent="0.25">
      <c r="A635" s="59">
        <v>1</v>
      </c>
      <c r="B635" s="59">
        <v>5</v>
      </c>
      <c r="C635" s="59">
        <v>1</v>
      </c>
      <c r="D635" s="59" t="s">
        <v>118</v>
      </c>
      <c r="E635" s="51">
        <v>1</v>
      </c>
      <c r="F635" s="51"/>
      <c r="G635" s="51"/>
      <c r="H635" s="69"/>
      <c r="I635" s="69"/>
      <c r="J635" s="69"/>
      <c r="K635" s="69"/>
      <c r="L635" s="69"/>
      <c r="M635" s="51">
        <v>1</v>
      </c>
      <c r="N635" s="62" t="s">
        <v>171</v>
      </c>
      <c r="O635" s="40"/>
      <c r="P635" s="40"/>
      <c r="Q635" s="40"/>
      <c r="R635" s="40"/>
      <c r="S635" s="41" t="s">
        <v>522</v>
      </c>
      <c r="T635" s="40"/>
      <c r="U635" s="63">
        <v>43552</v>
      </c>
      <c r="V635" s="61">
        <v>1</v>
      </c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54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</row>
    <row r="636" spans="1:468" x14ac:dyDescent="0.25">
      <c r="A636" s="59">
        <v>1</v>
      </c>
      <c r="B636" s="62">
        <v>4</v>
      </c>
      <c r="C636" s="189">
        <v>1</v>
      </c>
      <c r="D636" s="189" t="s">
        <v>113</v>
      </c>
      <c r="E636" s="67">
        <v>1</v>
      </c>
      <c r="F636" s="41">
        <v>1</v>
      </c>
      <c r="G636" s="41"/>
      <c r="H636" s="40"/>
      <c r="I636" s="40"/>
      <c r="J636" s="40"/>
      <c r="K636" s="40"/>
      <c r="L636" s="40"/>
      <c r="M636" s="41">
        <v>1</v>
      </c>
      <c r="N636" s="62" t="s">
        <v>165</v>
      </c>
      <c r="O636" s="40"/>
      <c r="P636" s="40"/>
      <c r="Q636" s="40"/>
      <c r="R636" s="40"/>
      <c r="S636" s="41" t="s">
        <v>523</v>
      </c>
      <c r="T636" s="40"/>
      <c r="U636" s="63">
        <v>43552</v>
      </c>
      <c r="V636" s="61">
        <v>1</v>
      </c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61">
        <v>1</v>
      </c>
      <c r="AI636" s="61">
        <v>600</v>
      </c>
      <c r="AJ636" s="40"/>
      <c r="AK636" s="40"/>
      <c r="AL636" s="40"/>
      <c r="AM636" s="40"/>
      <c r="AN636" s="40"/>
      <c r="AO636" s="40"/>
      <c r="AP636" s="40"/>
      <c r="AQ636" s="54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</row>
    <row r="637" spans="1:468" x14ac:dyDescent="0.25">
      <c r="A637" s="59">
        <v>1</v>
      </c>
      <c r="B637" s="62">
        <v>6</v>
      </c>
      <c r="C637" s="62">
        <v>1</v>
      </c>
      <c r="D637" s="62"/>
      <c r="E637" s="61"/>
      <c r="F637" s="61"/>
      <c r="G637" s="54"/>
      <c r="H637" s="54"/>
      <c r="I637" s="54"/>
      <c r="J637" s="54"/>
      <c r="K637" s="54"/>
      <c r="L637" s="54"/>
      <c r="M637" s="61">
        <v>1</v>
      </c>
      <c r="N637" s="41" t="s">
        <v>163</v>
      </c>
      <c r="O637" s="40"/>
      <c r="P637" s="40"/>
      <c r="Q637" s="40"/>
      <c r="R637" s="40"/>
      <c r="S637" s="41" t="s">
        <v>524</v>
      </c>
      <c r="T637" s="40"/>
      <c r="U637" s="63">
        <v>43552</v>
      </c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54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</row>
    <row r="638" spans="1:468" x14ac:dyDescent="0.25">
      <c r="A638" s="59">
        <v>1</v>
      </c>
      <c r="B638" s="62">
        <v>4</v>
      </c>
      <c r="C638" s="189">
        <v>1</v>
      </c>
      <c r="D638" s="189" t="s">
        <v>113</v>
      </c>
      <c r="E638" s="67">
        <v>1</v>
      </c>
      <c r="F638" s="41">
        <v>1</v>
      </c>
      <c r="G638" s="41"/>
      <c r="H638" s="40"/>
      <c r="I638" s="40"/>
      <c r="J638" s="40"/>
      <c r="K638" s="40"/>
      <c r="L638" s="40"/>
      <c r="M638" s="41">
        <v>1</v>
      </c>
      <c r="N638" s="61" t="s">
        <v>226</v>
      </c>
      <c r="O638" s="40"/>
      <c r="P638" s="40"/>
      <c r="Q638" s="40"/>
      <c r="R638" s="40"/>
      <c r="S638" s="41" t="s">
        <v>525</v>
      </c>
      <c r="T638" s="40"/>
      <c r="U638" s="63">
        <v>43552</v>
      </c>
      <c r="V638" s="61">
        <v>1</v>
      </c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61">
        <v>1</v>
      </c>
      <c r="AI638" s="61">
        <v>600</v>
      </c>
      <c r="AJ638" s="40"/>
      <c r="AK638" s="40"/>
      <c r="AL638" s="40"/>
      <c r="AM638" s="40"/>
      <c r="AN638" s="40"/>
      <c r="AO638" s="40"/>
      <c r="AP638" s="40"/>
      <c r="AQ638" s="54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</row>
    <row r="639" spans="1:468" x14ac:dyDescent="0.25">
      <c r="A639" s="59">
        <v>1</v>
      </c>
      <c r="B639" s="59">
        <v>5</v>
      </c>
      <c r="C639" s="59">
        <v>1</v>
      </c>
      <c r="D639" s="59" t="s">
        <v>118</v>
      </c>
      <c r="E639" s="51">
        <v>1</v>
      </c>
      <c r="F639" s="51"/>
      <c r="G639" s="51"/>
      <c r="H639" s="69"/>
      <c r="I639" s="69"/>
      <c r="J639" s="69"/>
      <c r="K639" s="69"/>
      <c r="L639" s="69"/>
      <c r="M639" s="51">
        <v>1</v>
      </c>
      <c r="N639" s="61" t="s">
        <v>226</v>
      </c>
      <c r="O639" s="40"/>
      <c r="P639" s="40"/>
      <c r="Q639" s="40"/>
      <c r="R639" s="40"/>
      <c r="S639" s="41" t="s">
        <v>526</v>
      </c>
      <c r="T639" s="40"/>
      <c r="U639" s="63">
        <v>43552</v>
      </c>
      <c r="V639" s="40"/>
      <c r="W639" s="41">
        <v>1</v>
      </c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54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</row>
    <row r="640" spans="1:468" ht="30" x14ac:dyDescent="0.25">
      <c r="A640" s="59">
        <v>1</v>
      </c>
      <c r="B640" s="62">
        <v>4</v>
      </c>
      <c r="C640" s="189">
        <v>1</v>
      </c>
      <c r="D640" s="189" t="s">
        <v>113</v>
      </c>
      <c r="E640" s="67">
        <v>1</v>
      </c>
      <c r="F640" s="41">
        <v>1</v>
      </c>
      <c r="G640" s="41"/>
      <c r="H640" s="40"/>
      <c r="I640" s="40"/>
      <c r="J640" s="40"/>
      <c r="K640" s="40"/>
      <c r="L640" s="40"/>
      <c r="M640" s="41">
        <v>1</v>
      </c>
      <c r="N640" s="62" t="s">
        <v>171</v>
      </c>
      <c r="O640" s="40"/>
      <c r="P640" s="40"/>
      <c r="Q640" s="40"/>
      <c r="R640" s="40"/>
      <c r="S640" s="65" t="s">
        <v>527</v>
      </c>
      <c r="T640" s="40"/>
      <c r="U640" s="63">
        <v>43552</v>
      </c>
      <c r="V640" s="61"/>
      <c r="W640" s="41">
        <v>1</v>
      </c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61">
        <v>1</v>
      </c>
      <c r="AI640" s="61">
        <v>600</v>
      </c>
      <c r="AJ640" s="40"/>
      <c r="AK640" s="40"/>
      <c r="AL640" s="40"/>
      <c r="AM640" s="40"/>
      <c r="AN640" s="40"/>
      <c r="AO640" s="40"/>
      <c r="AP640" s="40"/>
      <c r="AQ640" s="54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</row>
    <row r="641" spans="1:468" x14ac:dyDescent="0.25">
      <c r="A641" s="59">
        <v>1</v>
      </c>
      <c r="B641" s="62">
        <v>4</v>
      </c>
      <c r="C641" s="189">
        <v>1</v>
      </c>
      <c r="D641" s="189" t="s">
        <v>113</v>
      </c>
      <c r="E641" s="67">
        <v>1</v>
      </c>
      <c r="F641" s="41">
        <v>1</v>
      </c>
      <c r="G641" s="41"/>
      <c r="H641" s="40"/>
      <c r="I641" s="40"/>
      <c r="J641" s="40"/>
      <c r="K641" s="40"/>
      <c r="L641" s="40"/>
      <c r="M641" s="41">
        <v>1</v>
      </c>
      <c r="N641" s="62" t="s">
        <v>165</v>
      </c>
      <c r="O641" s="40"/>
      <c r="P641" s="40"/>
      <c r="Q641" s="40"/>
      <c r="R641" s="40"/>
      <c r="S641" s="41" t="s">
        <v>607</v>
      </c>
      <c r="T641" s="41"/>
      <c r="U641" s="45">
        <v>43559</v>
      </c>
      <c r="V641" s="41">
        <v>1</v>
      </c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61">
        <v>1</v>
      </c>
      <c r="AI641" s="61">
        <v>600</v>
      </c>
      <c r="AJ641" s="40"/>
      <c r="AK641" s="40"/>
      <c r="AL641" s="40"/>
      <c r="AM641" s="40"/>
      <c r="AN641" s="40"/>
      <c r="AO641" s="40"/>
      <c r="AP641" s="40"/>
      <c r="AQ641" s="54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</row>
    <row r="642" spans="1:468" x14ac:dyDescent="0.25">
      <c r="A642" s="59">
        <v>1</v>
      </c>
      <c r="B642" s="62">
        <v>4</v>
      </c>
      <c r="C642" s="189">
        <v>1</v>
      </c>
      <c r="D642" s="189" t="s">
        <v>113</v>
      </c>
      <c r="E642" s="67">
        <v>1</v>
      </c>
      <c r="F642" s="41">
        <v>1</v>
      </c>
      <c r="G642" s="41"/>
      <c r="H642" s="40"/>
      <c r="I642" s="40"/>
      <c r="J642" s="40"/>
      <c r="K642" s="40"/>
      <c r="L642" s="40"/>
      <c r="M642" s="41">
        <v>1</v>
      </c>
      <c r="N642" s="61" t="s">
        <v>226</v>
      </c>
      <c r="O642" s="40"/>
      <c r="P642" s="40"/>
      <c r="Q642" s="40"/>
      <c r="R642" s="40"/>
      <c r="S642" s="41" t="s">
        <v>608</v>
      </c>
      <c r="T642" s="40"/>
      <c r="U642" s="45">
        <v>43559</v>
      </c>
      <c r="V642" s="41">
        <v>1</v>
      </c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61">
        <v>1</v>
      </c>
      <c r="AI642" s="61">
        <v>600</v>
      </c>
      <c r="AJ642" s="40"/>
      <c r="AK642" s="40"/>
      <c r="AL642" s="40"/>
      <c r="AM642" s="40"/>
      <c r="AN642" s="40"/>
      <c r="AO642" s="40"/>
      <c r="AP642" s="40"/>
      <c r="AQ642" s="54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</row>
    <row r="643" spans="1:468" x14ac:dyDescent="0.25">
      <c r="A643" s="59">
        <v>1</v>
      </c>
      <c r="B643" s="62">
        <v>4</v>
      </c>
      <c r="C643" s="189">
        <v>1</v>
      </c>
      <c r="D643" s="189" t="s">
        <v>113</v>
      </c>
      <c r="E643" s="67">
        <v>1</v>
      </c>
      <c r="F643" s="41">
        <v>1</v>
      </c>
      <c r="G643" s="41"/>
      <c r="H643" s="40"/>
      <c r="I643" s="40"/>
      <c r="J643" s="40"/>
      <c r="K643" s="40"/>
      <c r="L643" s="40"/>
      <c r="M643" s="41">
        <v>1</v>
      </c>
      <c r="N643" s="62" t="s">
        <v>165</v>
      </c>
      <c r="O643" s="40"/>
      <c r="P643" s="40"/>
      <c r="Q643" s="40"/>
      <c r="R643" s="40"/>
      <c r="S643" s="41" t="s">
        <v>609</v>
      </c>
      <c r="T643" s="40"/>
      <c r="U643" s="45">
        <v>43559</v>
      </c>
      <c r="V643" s="41">
        <v>1</v>
      </c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61">
        <v>1</v>
      </c>
      <c r="AI643" s="61">
        <v>600</v>
      </c>
      <c r="AJ643" s="40"/>
      <c r="AK643" s="40"/>
      <c r="AL643" s="40"/>
      <c r="AM643" s="40"/>
      <c r="AN643" s="40"/>
      <c r="AO643" s="40"/>
      <c r="AP643" s="40"/>
      <c r="AQ643" s="54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</row>
    <row r="644" spans="1:468" x14ac:dyDescent="0.25">
      <c r="A644" s="59">
        <v>1</v>
      </c>
      <c r="B644" s="62">
        <v>5</v>
      </c>
      <c r="C644" s="62"/>
      <c r="D644" s="62" t="s">
        <v>117</v>
      </c>
      <c r="E644" s="61"/>
      <c r="F644" s="61"/>
      <c r="G644" s="54"/>
      <c r="H644" s="54"/>
      <c r="I644" s="54"/>
      <c r="J644" s="54"/>
      <c r="K644" s="54"/>
      <c r="L644" s="54"/>
      <c r="M644" s="61">
        <v>1</v>
      </c>
      <c r="N644" s="41" t="s">
        <v>515</v>
      </c>
      <c r="O644" s="40"/>
      <c r="P644" s="40"/>
      <c r="Q644" s="40"/>
      <c r="R644" s="40"/>
      <c r="S644" s="41" t="s">
        <v>516</v>
      </c>
      <c r="T644" s="40"/>
      <c r="U644" s="63">
        <v>43566</v>
      </c>
      <c r="V644" s="41">
        <v>1</v>
      </c>
      <c r="W644" s="41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54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</row>
    <row r="645" spans="1:468" x14ac:dyDescent="0.25">
      <c r="A645" s="59">
        <v>1</v>
      </c>
      <c r="B645" s="62">
        <v>4</v>
      </c>
      <c r="C645" s="189">
        <v>1</v>
      </c>
      <c r="D645" s="189" t="s">
        <v>113</v>
      </c>
      <c r="E645" s="67">
        <v>1</v>
      </c>
      <c r="F645" s="41">
        <v>1</v>
      </c>
      <c r="G645" s="41"/>
      <c r="H645" s="40"/>
      <c r="I645" s="40"/>
      <c r="J645" s="40"/>
      <c r="K645" s="40"/>
      <c r="L645" s="40"/>
      <c r="M645" s="41">
        <v>1</v>
      </c>
      <c r="N645" s="41" t="s">
        <v>138</v>
      </c>
      <c r="O645" s="40"/>
      <c r="P645" s="40"/>
      <c r="Q645" s="40"/>
      <c r="R645" s="40"/>
      <c r="S645" s="41" t="s">
        <v>610</v>
      </c>
      <c r="T645" s="40"/>
      <c r="U645" s="63">
        <v>43566</v>
      </c>
      <c r="V645" s="41">
        <v>1</v>
      </c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61">
        <v>1</v>
      </c>
      <c r="AI645" s="61">
        <v>600</v>
      </c>
      <c r="AJ645" s="40"/>
      <c r="AK645" s="40"/>
      <c r="AL645" s="40"/>
      <c r="AM645" s="40"/>
      <c r="AN645" s="40"/>
      <c r="AO645" s="40"/>
      <c r="AP645" s="40"/>
      <c r="AQ645" s="54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</row>
    <row r="646" spans="1:468" x14ac:dyDescent="0.25">
      <c r="A646" s="59">
        <v>1</v>
      </c>
      <c r="B646" s="62">
        <v>4</v>
      </c>
      <c r="C646" s="189">
        <v>1</v>
      </c>
      <c r="D646" s="189" t="s">
        <v>113</v>
      </c>
      <c r="E646" s="67">
        <v>1</v>
      </c>
      <c r="F646" s="41">
        <v>1</v>
      </c>
      <c r="G646" s="41"/>
      <c r="H646" s="40"/>
      <c r="I646" s="40"/>
      <c r="J646" s="40"/>
      <c r="K646" s="40"/>
      <c r="L646" s="40"/>
      <c r="M646" s="41">
        <v>1</v>
      </c>
      <c r="N646" s="62" t="s">
        <v>165</v>
      </c>
      <c r="O646" s="40"/>
      <c r="P646" s="40"/>
      <c r="Q646" s="40"/>
      <c r="R646" s="40"/>
      <c r="S646" s="41" t="s">
        <v>611</v>
      </c>
      <c r="T646" s="40"/>
      <c r="U646" s="63">
        <v>43573</v>
      </c>
      <c r="V646" s="41">
        <v>1</v>
      </c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61">
        <v>1</v>
      </c>
      <c r="AI646" s="61">
        <v>600</v>
      </c>
      <c r="AJ646" s="40"/>
      <c r="AK646" s="40"/>
      <c r="AL646" s="40"/>
      <c r="AM646" s="40"/>
      <c r="AN646" s="40"/>
      <c r="AO646" s="40"/>
      <c r="AP646" s="40"/>
      <c r="AQ646" s="54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</row>
    <row r="647" spans="1:468" x14ac:dyDescent="0.25">
      <c r="A647" s="59">
        <v>1</v>
      </c>
      <c r="B647" s="62">
        <v>4</v>
      </c>
      <c r="C647" s="189">
        <v>1</v>
      </c>
      <c r="D647" s="189" t="s">
        <v>113</v>
      </c>
      <c r="E647" s="67">
        <v>1</v>
      </c>
      <c r="F647" s="41">
        <v>1</v>
      </c>
      <c r="G647" s="41"/>
      <c r="H647" s="40"/>
      <c r="I647" s="40"/>
      <c r="J647" s="40"/>
      <c r="K647" s="40"/>
      <c r="L647" s="40"/>
      <c r="M647" s="41">
        <v>1</v>
      </c>
      <c r="N647" s="61" t="s">
        <v>226</v>
      </c>
      <c r="O647" s="40"/>
      <c r="P647" s="40"/>
      <c r="Q647" s="40"/>
      <c r="R647" s="40"/>
      <c r="S647" s="41" t="s">
        <v>512</v>
      </c>
      <c r="T647" s="40"/>
      <c r="U647" s="63">
        <v>43573</v>
      </c>
      <c r="V647" s="41">
        <v>1</v>
      </c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61">
        <v>1</v>
      </c>
      <c r="AI647" s="61">
        <v>600</v>
      </c>
      <c r="AJ647" s="40"/>
      <c r="AK647" s="40"/>
      <c r="AL647" s="40"/>
      <c r="AM647" s="40"/>
      <c r="AN647" s="40"/>
      <c r="AO647" s="40"/>
      <c r="AP647" s="40"/>
      <c r="AQ647" s="54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</row>
    <row r="648" spans="1:468" x14ac:dyDescent="0.25">
      <c r="A648" s="59">
        <v>1</v>
      </c>
      <c r="B648" s="62">
        <v>4</v>
      </c>
      <c r="C648" s="189">
        <v>1</v>
      </c>
      <c r="D648" s="189" t="s">
        <v>113</v>
      </c>
      <c r="E648" s="67">
        <v>1</v>
      </c>
      <c r="F648" s="41">
        <v>1</v>
      </c>
      <c r="G648" s="40"/>
      <c r="H648" s="40"/>
      <c r="I648" s="40"/>
      <c r="J648" s="40"/>
      <c r="K648" s="40"/>
      <c r="L648" s="40"/>
      <c r="M648" s="41">
        <v>1</v>
      </c>
      <c r="N648" s="41" t="s">
        <v>364</v>
      </c>
      <c r="O648" s="40"/>
      <c r="P648" s="40"/>
      <c r="Q648" s="40"/>
      <c r="R648" s="40"/>
      <c r="S648" s="41" t="s">
        <v>612</v>
      </c>
      <c r="T648" s="40"/>
      <c r="U648" s="63">
        <v>43573</v>
      </c>
      <c r="V648" s="41">
        <v>1</v>
      </c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61">
        <v>1</v>
      </c>
      <c r="AI648" s="61">
        <v>600</v>
      </c>
      <c r="AJ648" s="40"/>
      <c r="AK648" s="40"/>
      <c r="AL648" s="40"/>
      <c r="AM648" s="40"/>
      <c r="AN648" s="40"/>
      <c r="AO648" s="40"/>
      <c r="AP648" s="40"/>
      <c r="AQ648" s="54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</row>
    <row r="649" spans="1:468" x14ac:dyDescent="0.25">
      <c r="A649" s="59">
        <v>1</v>
      </c>
      <c r="B649" s="62">
        <v>4</v>
      </c>
      <c r="C649" s="189">
        <v>1</v>
      </c>
      <c r="D649" s="189" t="s">
        <v>113</v>
      </c>
      <c r="E649" s="67">
        <v>1</v>
      </c>
      <c r="F649" s="41">
        <v>1</v>
      </c>
      <c r="G649" s="40"/>
      <c r="H649" s="40"/>
      <c r="I649" s="40"/>
      <c r="J649" s="40"/>
      <c r="K649" s="40"/>
      <c r="L649" s="40"/>
      <c r="M649" s="41">
        <v>1</v>
      </c>
      <c r="N649" s="41" t="s">
        <v>127</v>
      </c>
      <c r="O649" s="40"/>
      <c r="P649" s="40"/>
      <c r="Q649" s="40"/>
      <c r="R649" s="40"/>
      <c r="S649" s="65" t="s">
        <v>613</v>
      </c>
      <c r="T649" s="40"/>
      <c r="U649" s="63">
        <v>43580</v>
      </c>
      <c r="V649" s="41">
        <v>1</v>
      </c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61">
        <v>1</v>
      </c>
      <c r="AI649" s="61">
        <v>600</v>
      </c>
      <c r="AJ649" s="40"/>
      <c r="AK649" s="40"/>
      <c r="AL649" s="40"/>
      <c r="AM649" s="40"/>
      <c r="AN649" s="40"/>
      <c r="AO649" s="40"/>
      <c r="AP649" s="40"/>
      <c r="AQ649" s="54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</row>
    <row r="650" spans="1:468" x14ac:dyDescent="0.25">
      <c r="A650" s="59">
        <v>1</v>
      </c>
      <c r="B650" s="62">
        <v>4</v>
      </c>
      <c r="C650" s="189">
        <v>1</v>
      </c>
      <c r="D650" s="189" t="s">
        <v>113</v>
      </c>
      <c r="E650" s="67">
        <v>1</v>
      </c>
      <c r="F650" s="41">
        <v>1</v>
      </c>
      <c r="G650" s="40"/>
      <c r="H650" s="40"/>
      <c r="I650" s="40"/>
      <c r="J650" s="40"/>
      <c r="K650" s="40"/>
      <c r="L650" s="40"/>
      <c r="M650" s="41">
        <v>1</v>
      </c>
      <c r="N650" s="41" t="s">
        <v>127</v>
      </c>
      <c r="O650" s="40"/>
      <c r="P650" s="40"/>
      <c r="Q650" s="40"/>
      <c r="R650" s="40"/>
      <c r="S650" s="41" t="s">
        <v>614</v>
      </c>
      <c r="T650" s="40"/>
      <c r="U650" s="63">
        <v>43580</v>
      </c>
      <c r="V650" s="41">
        <v>1</v>
      </c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61">
        <v>1</v>
      </c>
      <c r="AI650" s="61">
        <v>600</v>
      </c>
      <c r="AJ650" s="40"/>
      <c r="AK650" s="40"/>
      <c r="AL650" s="40"/>
      <c r="AM650" s="40"/>
      <c r="AN650" s="40"/>
      <c r="AO650" s="40"/>
      <c r="AP650" s="40"/>
      <c r="AQ650" s="54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</row>
    <row r="651" spans="1:468" x14ac:dyDescent="0.25">
      <c r="A651" s="59">
        <v>1</v>
      </c>
      <c r="B651" s="62">
        <v>4</v>
      </c>
      <c r="C651" s="189">
        <v>1</v>
      </c>
      <c r="D651" s="189" t="s">
        <v>113</v>
      </c>
      <c r="E651" s="67">
        <v>1</v>
      </c>
      <c r="F651" s="41">
        <v>1</v>
      </c>
      <c r="G651" s="40"/>
      <c r="H651" s="40"/>
      <c r="I651" s="40"/>
      <c r="J651" s="40"/>
      <c r="K651" s="40"/>
      <c r="L651" s="40"/>
      <c r="M651" s="41">
        <v>1</v>
      </c>
      <c r="N651" s="62" t="s">
        <v>165</v>
      </c>
      <c r="O651" s="40"/>
      <c r="P651" s="40"/>
      <c r="Q651" s="40"/>
      <c r="R651" s="40"/>
      <c r="S651" s="41" t="s">
        <v>615</v>
      </c>
      <c r="T651" s="40"/>
      <c r="U651" s="63">
        <v>43580</v>
      </c>
      <c r="V651" s="41">
        <v>1</v>
      </c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61">
        <v>1</v>
      </c>
      <c r="AI651" s="61">
        <v>600</v>
      </c>
      <c r="AJ651" s="40"/>
      <c r="AK651" s="40"/>
      <c r="AL651" s="40"/>
      <c r="AM651" s="40"/>
      <c r="AN651" s="40"/>
      <c r="AO651" s="40"/>
      <c r="AP651" s="40"/>
      <c r="AQ651" s="54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</row>
    <row r="652" spans="1:468" ht="60" x14ac:dyDescent="0.25">
      <c r="A652" s="59">
        <v>1</v>
      </c>
      <c r="B652" s="62">
        <v>4</v>
      </c>
      <c r="C652" s="189">
        <v>1</v>
      </c>
      <c r="D652" s="189" t="s">
        <v>123</v>
      </c>
      <c r="E652" s="67">
        <v>1</v>
      </c>
      <c r="F652" s="41">
        <v>1</v>
      </c>
      <c r="G652" s="40"/>
      <c r="H652" s="40"/>
      <c r="I652" s="40"/>
      <c r="J652" s="40"/>
      <c r="K652" s="40"/>
      <c r="L652" s="40"/>
      <c r="M652" s="41">
        <v>2</v>
      </c>
      <c r="N652" s="124" t="s">
        <v>882</v>
      </c>
      <c r="O652" s="40"/>
      <c r="P652" s="40"/>
      <c r="Q652" s="40"/>
      <c r="R652" s="40"/>
      <c r="S652" s="137" t="s">
        <v>616</v>
      </c>
      <c r="T652" s="40"/>
      <c r="U652" s="63">
        <v>43580</v>
      </c>
      <c r="V652" s="41">
        <v>1</v>
      </c>
      <c r="W652" s="40"/>
      <c r="X652" s="40"/>
      <c r="Y652" s="40"/>
      <c r="Z652" s="40">
        <v>1</v>
      </c>
      <c r="AA652" s="40"/>
      <c r="AB652" s="40"/>
      <c r="AC652" s="40"/>
      <c r="AD652" s="40"/>
      <c r="AE652" s="40"/>
      <c r="AF652" s="40"/>
      <c r="AG652" s="40"/>
      <c r="AH652" s="40"/>
      <c r="AI652" s="61">
        <v>600</v>
      </c>
      <c r="AJ652" s="40"/>
      <c r="AK652" s="40"/>
      <c r="AL652" s="40"/>
      <c r="AM652" s="40"/>
      <c r="AN652" s="40"/>
      <c r="AO652" s="40"/>
      <c r="AP652" s="40"/>
      <c r="AQ652" s="54"/>
      <c r="AR652" s="41">
        <v>1</v>
      </c>
      <c r="AS652" s="138" t="s">
        <v>883</v>
      </c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</row>
    <row r="653" spans="1:468" s="53" customFormat="1" ht="30" x14ac:dyDescent="0.25">
      <c r="A653" s="59">
        <v>1</v>
      </c>
      <c r="B653" s="59">
        <v>4</v>
      </c>
      <c r="C653" s="189">
        <v>1</v>
      </c>
      <c r="D653" s="189" t="s">
        <v>123</v>
      </c>
      <c r="E653" s="67">
        <v>1</v>
      </c>
      <c r="F653" s="67">
        <v>1</v>
      </c>
      <c r="G653" s="49"/>
      <c r="H653" s="49"/>
      <c r="I653" s="49"/>
      <c r="J653" s="49"/>
      <c r="K653" s="49"/>
      <c r="L653" s="49"/>
      <c r="M653" s="49"/>
      <c r="N653" s="139" t="s">
        <v>312</v>
      </c>
      <c r="O653" s="49"/>
      <c r="P653" s="49"/>
      <c r="Q653" s="49"/>
      <c r="R653" s="49"/>
      <c r="S653" s="67" t="s">
        <v>617</v>
      </c>
      <c r="T653" s="49"/>
      <c r="U653" s="95">
        <v>43580</v>
      </c>
      <c r="V653" s="67">
        <v>1</v>
      </c>
      <c r="W653" s="49"/>
      <c r="X653" s="49"/>
      <c r="Y653" s="49"/>
      <c r="Z653" s="49">
        <v>1</v>
      </c>
      <c r="AA653" s="49">
        <v>1</v>
      </c>
      <c r="AB653" s="49"/>
      <c r="AC653" s="49"/>
      <c r="AD653" s="49"/>
      <c r="AE653" s="49"/>
      <c r="AF653" s="49"/>
      <c r="AG653" s="49"/>
      <c r="AH653" s="49"/>
      <c r="AI653" s="67">
        <v>600</v>
      </c>
      <c r="AJ653" s="49"/>
      <c r="AK653" s="49"/>
      <c r="AL653" s="49"/>
      <c r="AM653" s="49"/>
      <c r="AN653" s="49"/>
      <c r="AO653" s="49"/>
      <c r="AP653" s="49"/>
      <c r="AQ653" s="69"/>
      <c r="AR653" s="67">
        <v>1</v>
      </c>
      <c r="AS653" s="138" t="s">
        <v>884</v>
      </c>
      <c r="AT653" s="49"/>
      <c r="AU653" s="49"/>
      <c r="AV653" s="49"/>
      <c r="AW653" s="49"/>
      <c r="AX653" s="49"/>
      <c r="AY653" s="49"/>
      <c r="AZ653" s="49"/>
      <c r="BA653" s="49"/>
      <c r="BB653" s="49"/>
      <c r="BC653" s="49"/>
      <c r="BD653" s="49"/>
      <c r="BE653" s="49"/>
      <c r="BF653" s="49"/>
      <c r="BG653" s="49"/>
      <c r="BH653" s="49"/>
      <c r="BI653" s="49"/>
      <c r="BJ653" s="49"/>
      <c r="BK653" s="49"/>
      <c r="BL653" s="49"/>
      <c r="BM653" s="49"/>
      <c r="BN653" s="49"/>
      <c r="BO653" s="49"/>
      <c r="BP653" s="49"/>
      <c r="BQ653" s="49"/>
      <c r="BR653" s="49"/>
      <c r="BS653" s="49"/>
      <c r="BT653" s="49"/>
      <c r="BU653" s="49"/>
      <c r="BV653" s="49"/>
      <c r="BW653" s="49"/>
      <c r="BX653" s="49"/>
      <c r="BY653" s="49"/>
      <c r="BZ653" s="49"/>
    </row>
    <row r="654" spans="1:468" s="7" customFormat="1" x14ac:dyDescent="0.25">
      <c r="A654" s="59">
        <v>1</v>
      </c>
      <c r="B654" s="62">
        <v>4</v>
      </c>
      <c r="C654" s="189">
        <v>1</v>
      </c>
      <c r="D654" s="189" t="s">
        <v>113</v>
      </c>
      <c r="E654" s="67">
        <v>1</v>
      </c>
      <c r="F654" s="41">
        <v>1</v>
      </c>
      <c r="G654" s="41"/>
      <c r="H654" s="41"/>
      <c r="I654" s="41"/>
      <c r="J654" s="41"/>
      <c r="K654" s="41"/>
      <c r="L654" s="41"/>
      <c r="M654" s="41">
        <v>1</v>
      </c>
      <c r="N654" s="41" t="s">
        <v>885</v>
      </c>
      <c r="O654" s="41"/>
      <c r="P654" s="41"/>
      <c r="Q654" s="41"/>
      <c r="R654" s="41"/>
      <c r="S654" s="41" t="s">
        <v>810</v>
      </c>
      <c r="T654" s="41"/>
      <c r="U654" s="63">
        <v>43593</v>
      </c>
      <c r="V654" s="41">
        <v>1</v>
      </c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61">
        <v>1</v>
      </c>
      <c r="AI654" s="61">
        <v>600</v>
      </c>
      <c r="AJ654" s="41"/>
      <c r="AK654" s="41"/>
      <c r="AL654" s="41"/>
      <c r="AM654" s="41"/>
      <c r="AN654" s="41"/>
      <c r="AO654" s="41"/>
      <c r="AP654" s="41"/>
      <c r="AQ654" s="6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</row>
    <row r="655" spans="1:468" x14ac:dyDescent="0.25">
      <c r="A655" s="59">
        <v>1</v>
      </c>
      <c r="B655" s="62">
        <v>4</v>
      </c>
      <c r="C655" s="189">
        <v>1</v>
      </c>
      <c r="D655" s="189" t="s">
        <v>113</v>
      </c>
      <c r="E655" s="67">
        <v>1</v>
      </c>
      <c r="F655" s="41">
        <v>1</v>
      </c>
      <c r="G655" s="41"/>
      <c r="H655" s="41"/>
      <c r="I655" s="41"/>
      <c r="J655" s="41"/>
      <c r="K655" s="41"/>
      <c r="L655" s="41"/>
      <c r="M655" s="41">
        <v>1</v>
      </c>
      <c r="N655" s="61" t="s">
        <v>226</v>
      </c>
      <c r="O655" s="40"/>
      <c r="P655" s="40"/>
      <c r="Q655" s="40"/>
      <c r="R655" s="40"/>
      <c r="S655" s="41" t="s">
        <v>811</v>
      </c>
      <c r="T655" s="40"/>
      <c r="U655" s="63">
        <v>43593</v>
      </c>
      <c r="V655" s="41">
        <v>1</v>
      </c>
      <c r="W655" s="41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61">
        <v>1</v>
      </c>
      <c r="AI655" s="61">
        <v>600</v>
      </c>
      <c r="AJ655" s="40"/>
      <c r="AK655" s="40"/>
      <c r="AL655" s="40"/>
      <c r="AM655" s="40"/>
      <c r="AN655" s="40"/>
      <c r="AO655" s="40"/>
      <c r="AP655" s="40"/>
      <c r="AQ655" s="54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</row>
    <row r="656" spans="1:468" x14ac:dyDescent="0.25">
      <c r="A656" s="59">
        <v>1</v>
      </c>
      <c r="B656" s="62">
        <v>4</v>
      </c>
      <c r="C656" s="189">
        <v>1</v>
      </c>
      <c r="D656" s="189" t="s">
        <v>113</v>
      </c>
      <c r="E656" s="67">
        <v>1</v>
      </c>
      <c r="F656" s="41">
        <v>1</v>
      </c>
      <c r="G656" s="41"/>
      <c r="H656" s="41"/>
      <c r="I656" s="41"/>
      <c r="J656" s="41"/>
      <c r="K656" s="41"/>
      <c r="L656" s="41"/>
      <c r="M656" s="41">
        <v>1</v>
      </c>
      <c r="N656" s="62" t="s">
        <v>165</v>
      </c>
      <c r="O656" s="40"/>
      <c r="P656" s="40"/>
      <c r="Q656" s="40"/>
      <c r="R656" s="40"/>
      <c r="S656" s="41" t="s">
        <v>812</v>
      </c>
      <c r="T656" s="40"/>
      <c r="U656" s="63">
        <v>43593</v>
      </c>
      <c r="V656" s="41">
        <v>1</v>
      </c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61">
        <v>1</v>
      </c>
      <c r="AI656" s="61">
        <v>600</v>
      </c>
      <c r="AJ656" s="40"/>
      <c r="AK656" s="40"/>
      <c r="AL656" s="40"/>
      <c r="AM656" s="40"/>
      <c r="AN656" s="40"/>
      <c r="AO656" s="40"/>
      <c r="AP656" s="40"/>
      <c r="AQ656" s="54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</row>
    <row r="657" spans="1:468" x14ac:dyDescent="0.25">
      <c r="A657" s="59">
        <v>1</v>
      </c>
      <c r="B657" s="59">
        <v>5</v>
      </c>
      <c r="C657" s="59">
        <v>1</v>
      </c>
      <c r="D657" s="59" t="s">
        <v>118</v>
      </c>
      <c r="E657" s="51">
        <v>1</v>
      </c>
      <c r="F657" s="51"/>
      <c r="G657" s="51"/>
      <c r="H657" s="69"/>
      <c r="I657" s="69"/>
      <c r="J657" s="69"/>
      <c r="K657" s="69"/>
      <c r="L657" s="69"/>
      <c r="M657" s="51">
        <v>1</v>
      </c>
      <c r="N657" s="62" t="s">
        <v>165</v>
      </c>
      <c r="O657" s="40"/>
      <c r="P657" s="40"/>
      <c r="Q657" s="40"/>
      <c r="R657" s="40"/>
      <c r="S657" s="41" t="s">
        <v>813</v>
      </c>
      <c r="T657" s="40"/>
      <c r="U657" s="63">
        <v>43593</v>
      </c>
      <c r="V657" s="41">
        <v>1</v>
      </c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54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</row>
    <row r="658" spans="1:468" x14ac:dyDescent="0.25">
      <c r="A658" s="59">
        <v>1</v>
      </c>
      <c r="B658" s="62">
        <v>4</v>
      </c>
      <c r="C658" s="189">
        <v>1</v>
      </c>
      <c r="D658" s="189" t="s">
        <v>113</v>
      </c>
      <c r="E658" s="67">
        <v>1</v>
      </c>
      <c r="F658" s="41">
        <v>1</v>
      </c>
      <c r="G658" s="41"/>
      <c r="H658" s="41"/>
      <c r="I658" s="41"/>
      <c r="J658" s="41"/>
      <c r="K658" s="41"/>
      <c r="L658" s="41"/>
      <c r="M658" s="41">
        <v>1</v>
      </c>
      <c r="N658" s="41" t="s">
        <v>885</v>
      </c>
      <c r="O658" s="40"/>
      <c r="P658" s="40"/>
      <c r="Q658" s="40"/>
      <c r="R658" s="40"/>
      <c r="S658" s="41" t="s">
        <v>814</v>
      </c>
      <c r="T658" s="40"/>
      <c r="U658" s="63">
        <v>43593</v>
      </c>
      <c r="V658" s="41">
        <v>1</v>
      </c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61">
        <v>1</v>
      </c>
      <c r="AI658" s="61">
        <v>600</v>
      </c>
      <c r="AJ658" s="40"/>
      <c r="AK658" s="40"/>
      <c r="AL658" s="40"/>
      <c r="AM658" s="40"/>
      <c r="AN658" s="40"/>
      <c r="AO658" s="40"/>
      <c r="AP658" s="40"/>
      <c r="AQ658" s="54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</row>
    <row r="659" spans="1:468" x14ac:dyDescent="0.25">
      <c r="A659" s="59">
        <v>1</v>
      </c>
      <c r="B659" s="62">
        <v>4</v>
      </c>
      <c r="C659" s="189">
        <v>1</v>
      </c>
      <c r="D659" s="189" t="s">
        <v>113</v>
      </c>
      <c r="E659" s="67">
        <v>1</v>
      </c>
      <c r="F659" s="41">
        <v>1</v>
      </c>
      <c r="G659" s="41"/>
      <c r="H659" s="41"/>
      <c r="I659" s="41"/>
      <c r="J659" s="41"/>
      <c r="K659" s="41"/>
      <c r="L659" s="41"/>
      <c r="M659" s="41">
        <v>1</v>
      </c>
      <c r="N659" s="61" t="s">
        <v>881</v>
      </c>
      <c r="O659" s="40"/>
      <c r="P659" s="40"/>
      <c r="Q659" s="40"/>
      <c r="R659" s="40"/>
      <c r="S659" s="41" t="s">
        <v>815</v>
      </c>
      <c r="T659" s="40"/>
      <c r="U659" s="63">
        <v>43593</v>
      </c>
      <c r="V659" s="41">
        <v>1</v>
      </c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61">
        <v>1</v>
      </c>
      <c r="AI659" s="61">
        <v>600</v>
      </c>
      <c r="AJ659" s="40"/>
      <c r="AK659" s="40"/>
      <c r="AL659" s="40"/>
      <c r="AM659" s="40"/>
      <c r="AN659" s="40"/>
      <c r="AO659" s="40"/>
      <c r="AP659" s="40"/>
      <c r="AQ659" s="54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</row>
    <row r="660" spans="1:468" s="53" customFormat="1" ht="30" x14ac:dyDescent="0.25">
      <c r="A660" s="59">
        <v>1</v>
      </c>
      <c r="B660" s="59">
        <v>4</v>
      </c>
      <c r="C660" s="189">
        <v>1</v>
      </c>
      <c r="D660" s="59" t="s">
        <v>816</v>
      </c>
      <c r="E660" s="67">
        <v>1</v>
      </c>
      <c r="F660" s="67">
        <v>1</v>
      </c>
      <c r="G660" s="67"/>
      <c r="H660" s="67"/>
      <c r="I660" s="67"/>
      <c r="J660" s="67"/>
      <c r="K660" s="67"/>
      <c r="L660" s="67"/>
      <c r="M660" s="67">
        <v>1</v>
      </c>
      <c r="N660" s="67" t="s">
        <v>163</v>
      </c>
      <c r="O660" s="49"/>
      <c r="P660" s="49"/>
      <c r="Q660" s="49"/>
      <c r="R660" s="49"/>
      <c r="S660" s="67" t="s">
        <v>817</v>
      </c>
      <c r="T660" s="49"/>
      <c r="U660" s="95">
        <v>43593</v>
      </c>
      <c r="V660" s="67">
        <v>1</v>
      </c>
      <c r="W660" s="49"/>
      <c r="X660" s="49"/>
      <c r="Y660" s="49"/>
      <c r="Z660" s="67">
        <v>1</v>
      </c>
      <c r="AA660" s="49"/>
      <c r="AB660" s="49"/>
      <c r="AC660" s="49"/>
      <c r="AD660" s="49"/>
      <c r="AE660" s="49"/>
      <c r="AF660" s="49"/>
      <c r="AG660" s="49"/>
      <c r="AH660" s="49"/>
      <c r="AI660" s="51">
        <v>600</v>
      </c>
      <c r="AJ660" s="49"/>
      <c r="AK660" s="49"/>
      <c r="AL660" s="49"/>
      <c r="AM660" s="49"/>
      <c r="AN660" s="49"/>
      <c r="AO660" s="49"/>
      <c r="AP660" s="49"/>
      <c r="AQ660" s="69"/>
      <c r="AR660" s="67">
        <v>1</v>
      </c>
      <c r="AS660" s="138" t="s">
        <v>886</v>
      </c>
      <c r="AT660" s="49"/>
      <c r="AU660" s="49"/>
      <c r="AV660" s="49"/>
      <c r="AW660" s="49"/>
      <c r="AX660" s="49"/>
      <c r="AY660" s="49"/>
      <c r="AZ660" s="49"/>
      <c r="BA660" s="49"/>
      <c r="BB660" s="49"/>
      <c r="BC660" s="67">
        <v>1</v>
      </c>
      <c r="BD660" s="67">
        <v>52</v>
      </c>
      <c r="BE660" s="68">
        <v>43593</v>
      </c>
      <c r="BF660" s="67" t="s">
        <v>818</v>
      </c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9"/>
      <c r="BZ660" s="49"/>
    </row>
    <row r="661" spans="1:468" x14ac:dyDescent="0.25">
      <c r="A661" s="185">
        <v>5</v>
      </c>
      <c r="B661" s="185">
        <v>3</v>
      </c>
      <c r="C661" s="185">
        <v>1</v>
      </c>
      <c r="D661" s="185" t="s">
        <v>819</v>
      </c>
      <c r="E661" s="185"/>
      <c r="F661" s="185">
        <v>1</v>
      </c>
      <c r="G661" s="185"/>
      <c r="H661" s="185"/>
      <c r="I661" s="185"/>
      <c r="J661" s="185"/>
      <c r="K661" s="185"/>
      <c r="L661" s="185"/>
      <c r="M661" s="185">
        <v>1</v>
      </c>
      <c r="N661" s="61" t="s">
        <v>881</v>
      </c>
      <c r="O661" s="185"/>
      <c r="P661" s="185"/>
      <c r="Q661" s="185"/>
      <c r="R661" s="185"/>
      <c r="S661" s="129" t="s">
        <v>820</v>
      </c>
      <c r="T661" s="185"/>
      <c r="U661" s="95">
        <v>43593</v>
      </c>
      <c r="V661" s="185"/>
      <c r="W661" s="185">
        <v>1</v>
      </c>
      <c r="X661" s="186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54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</row>
    <row r="662" spans="1:468" x14ac:dyDescent="0.25">
      <c r="A662" s="59">
        <v>1</v>
      </c>
      <c r="B662" s="62">
        <v>3</v>
      </c>
      <c r="C662" s="189">
        <v>1</v>
      </c>
      <c r="D662" s="189" t="s">
        <v>113</v>
      </c>
      <c r="E662" s="67"/>
      <c r="F662" s="41">
        <v>1</v>
      </c>
      <c r="G662" s="41"/>
      <c r="H662" s="41"/>
      <c r="I662" s="41"/>
      <c r="J662" s="41"/>
      <c r="K662" s="41"/>
      <c r="L662" s="41"/>
      <c r="M662" s="41">
        <v>1</v>
      </c>
      <c r="N662" s="61" t="s">
        <v>226</v>
      </c>
      <c r="O662" s="185"/>
      <c r="P662" s="185"/>
      <c r="Q662" s="185"/>
      <c r="R662" s="185"/>
      <c r="S662" s="185" t="s">
        <v>821</v>
      </c>
      <c r="T662" s="185"/>
      <c r="U662" s="95">
        <v>43608</v>
      </c>
      <c r="V662" s="185"/>
      <c r="W662" s="185">
        <v>1</v>
      </c>
      <c r="X662" s="186"/>
      <c r="Y662" s="40"/>
      <c r="Z662" s="40"/>
      <c r="AA662" s="40"/>
      <c r="AB662" s="40"/>
      <c r="AC662" s="40"/>
      <c r="AD662" s="40"/>
      <c r="AE662" s="40"/>
      <c r="AF662" s="40"/>
      <c r="AG662" s="40"/>
      <c r="AH662" s="61">
        <v>1</v>
      </c>
      <c r="AI662" s="61">
        <v>300</v>
      </c>
      <c r="AJ662" s="40"/>
      <c r="AK662" s="40"/>
      <c r="AL662" s="40"/>
      <c r="AM662" s="40"/>
      <c r="AN662" s="40"/>
      <c r="AO662" s="40"/>
      <c r="AP662" s="40"/>
      <c r="AQ662" s="54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</row>
    <row r="663" spans="1:468" x14ac:dyDescent="0.25">
      <c r="A663" s="62">
        <v>4</v>
      </c>
      <c r="B663" s="62">
        <v>4</v>
      </c>
      <c r="C663" s="62">
        <v>1</v>
      </c>
      <c r="D663" s="62" t="s">
        <v>183</v>
      </c>
      <c r="E663" s="61">
        <v>1</v>
      </c>
      <c r="F663" s="41">
        <v>1</v>
      </c>
      <c r="G663" s="41">
        <v>1</v>
      </c>
      <c r="H663" s="41"/>
      <c r="I663" s="40"/>
      <c r="J663" s="40"/>
      <c r="K663" s="41"/>
      <c r="L663" s="40"/>
      <c r="M663" s="41">
        <v>1</v>
      </c>
      <c r="N663" s="62" t="s">
        <v>165</v>
      </c>
      <c r="O663" s="185"/>
      <c r="P663" s="185"/>
      <c r="Q663" s="185"/>
      <c r="R663" s="185"/>
      <c r="S663" s="185" t="s">
        <v>822</v>
      </c>
      <c r="T663" s="185"/>
      <c r="U663" s="95">
        <v>43615</v>
      </c>
      <c r="V663" s="67">
        <v>1</v>
      </c>
      <c r="W663" s="186"/>
      <c r="X663" s="186"/>
      <c r="Y663" s="40"/>
      <c r="Z663" s="41">
        <v>1</v>
      </c>
      <c r="AA663" s="41"/>
      <c r="AB663" s="41">
        <v>1</v>
      </c>
      <c r="AC663" s="40"/>
      <c r="AD663" s="40"/>
      <c r="AE663" s="40"/>
      <c r="AF663" s="40"/>
      <c r="AG663" s="40"/>
      <c r="AH663" s="61">
        <v>1</v>
      </c>
      <c r="AI663" s="61">
        <v>600</v>
      </c>
      <c r="AJ663" s="40"/>
      <c r="AK663" s="40"/>
      <c r="AL663" s="40"/>
      <c r="AM663" s="40"/>
      <c r="AN663" s="40"/>
      <c r="AO663" s="40"/>
      <c r="AP663" s="40"/>
      <c r="AQ663" s="54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</row>
    <row r="664" spans="1:468" x14ac:dyDescent="0.25">
      <c r="A664" s="59">
        <v>1</v>
      </c>
      <c r="B664" s="59">
        <v>5</v>
      </c>
      <c r="C664" s="59">
        <v>1</v>
      </c>
      <c r="D664" s="59" t="s">
        <v>118</v>
      </c>
      <c r="E664" s="51">
        <v>1</v>
      </c>
      <c r="F664" s="51"/>
      <c r="G664" s="51"/>
      <c r="H664" s="69"/>
      <c r="I664" s="69"/>
      <c r="J664" s="69"/>
      <c r="K664" s="69"/>
      <c r="L664" s="69"/>
      <c r="M664" s="51">
        <v>1</v>
      </c>
      <c r="N664" s="185" t="s">
        <v>823</v>
      </c>
      <c r="O664" s="185"/>
      <c r="P664" s="185"/>
      <c r="Q664" s="185"/>
      <c r="R664" s="185"/>
      <c r="S664" s="185" t="s">
        <v>824</v>
      </c>
      <c r="T664" s="185"/>
      <c r="U664" s="95">
        <v>43615</v>
      </c>
      <c r="V664" s="67">
        <v>1</v>
      </c>
      <c r="W664" s="186"/>
      <c r="X664" s="186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54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</row>
    <row r="665" spans="1:468" x14ac:dyDescent="0.25">
      <c r="A665" s="59">
        <v>1</v>
      </c>
      <c r="B665" s="59">
        <v>5</v>
      </c>
      <c r="C665" s="59">
        <v>1</v>
      </c>
      <c r="D665" s="59" t="s">
        <v>118</v>
      </c>
      <c r="E665" s="51">
        <v>1</v>
      </c>
      <c r="F665" s="51"/>
      <c r="G665" s="51"/>
      <c r="H665" s="69"/>
      <c r="I665" s="69"/>
      <c r="J665" s="69"/>
      <c r="K665" s="69"/>
      <c r="L665" s="69"/>
      <c r="M665" s="51">
        <v>1</v>
      </c>
      <c r="N665" s="185" t="s">
        <v>823</v>
      </c>
      <c r="O665" s="185"/>
      <c r="P665" s="185"/>
      <c r="Q665" s="185"/>
      <c r="R665" s="185"/>
      <c r="S665" s="185" t="s">
        <v>824</v>
      </c>
      <c r="T665" s="185"/>
      <c r="U665" s="95">
        <v>43622</v>
      </c>
      <c r="V665" s="67">
        <v>1</v>
      </c>
      <c r="W665" s="186"/>
      <c r="X665" s="186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54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</row>
    <row r="666" spans="1:468" s="53" customFormat="1" x14ac:dyDescent="0.25">
      <c r="A666" s="59">
        <v>1</v>
      </c>
      <c r="B666" s="59">
        <v>1</v>
      </c>
      <c r="C666" s="59">
        <v>1</v>
      </c>
      <c r="D666" s="189" t="s">
        <v>113</v>
      </c>
      <c r="E666" s="189"/>
      <c r="F666" s="165"/>
      <c r="G666" s="165"/>
      <c r="H666" s="165"/>
      <c r="I666" s="165"/>
      <c r="J666" s="189">
        <v>1</v>
      </c>
      <c r="K666" s="189"/>
      <c r="L666" s="189"/>
      <c r="M666" s="189">
        <v>4</v>
      </c>
      <c r="N666" s="181"/>
      <c r="O666" s="52">
        <v>115</v>
      </c>
      <c r="P666" s="201">
        <v>43615</v>
      </c>
      <c r="Q666" s="201">
        <v>43615</v>
      </c>
      <c r="R666" s="165"/>
      <c r="S666" s="189"/>
      <c r="T666" s="165"/>
      <c r="U666" s="95">
        <v>43622</v>
      </c>
      <c r="V666" s="67">
        <v>1</v>
      </c>
      <c r="W666" s="165"/>
      <c r="X666" s="67" t="s">
        <v>1643</v>
      </c>
      <c r="Y666" s="68">
        <v>43621</v>
      </c>
      <c r="Z666" s="49"/>
      <c r="AA666" s="49"/>
      <c r="AB666" s="49"/>
      <c r="AC666" s="49"/>
      <c r="AD666" s="49"/>
      <c r="AE666" s="49"/>
      <c r="AF666" s="49"/>
      <c r="AG666" s="49"/>
      <c r="AH666" s="67">
        <v>1</v>
      </c>
      <c r="AI666" s="67">
        <v>50</v>
      </c>
      <c r="AJ666" s="49"/>
      <c r="AK666" s="49"/>
      <c r="AL666" s="49"/>
      <c r="AM666" s="49"/>
      <c r="AN666" s="49"/>
      <c r="AO666" s="49"/>
      <c r="AP666" s="49"/>
      <c r="AQ666" s="69"/>
      <c r="AR666" s="49"/>
      <c r="AS666" s="49"/>
      <c r="AT666" s="49"/>
      <c r="AU666" s="49"/>
      <c r="AV666" s="49"/>
      <c r="AW666" s="49"/>
      <c r="AX666" s="49"/>
      <c r="AY666" s="49"/>
      <c r="AZ666" s="49"/>
      <c r="BA666" s="49"/>
      <c r="BB666" s="49"/>
      <c r="BC666" s="49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/>
      <c r="BW666" s="49"/>
      <c r="BX666" s="49"/>
      <c r="BY666" s="49"/>
      <c r="BZ666" s="49"/>
    </row>
    <row r="667" spans="1:468" s="53" customFormat="1" ht="30" x14ac:dyDescent="0.25">
      <c r="A667" s="59">
        <v>1</v>
      </c>
      <c r="B667" s="59">
        <v>4</v>
      </c>
      <c r="C667" s="189">
        <v>1</v>
      </c>
      <c r="D667" s="189" t="s">
        <v>123</v>
      </c>
      <c r="E667" s="67">
        <v>1</v>
      </c>
      <c r="F667" s="67">
        <v>1</v>
      </c>
      <c r="G667" s="49"/>
      <c r="H667" s="49"/>
      <c r="I667" s="49"/>
      <c r="J667" s="49"/>
      <c r="K667" s="49"/>
      <c r="L667" s="49"/>
      <c r="M667" s="51">
        <v>1</v>
      </c>
      <c r="N667" s="67" t="s">
        <v>136</v>
      </c>
      <c r="O667" s="49"/>
      <c r="P667" s="49"/>
      <c r="Q667" s="49"/>
      <c r="R667" s="49"/>
      <c r="S667" s="123" t="s">
        <v>887</v>
      </c>
      <c r="T667" s="138"/>
      <c r="U667" s="95">
        <v>43622</v>
      </c>
      <c r="V667" s="67">
        <v>1</v>
      </c>
      <c r="W667" s="49"/>
      <c r="X667" s="49"/>
      <c r="Y667" s="49"/>
      <c r="Z667" s="51">
        <v>4</v>
      </c>
      <c r="AA667" s="51"/>
      <c r="AB667" s="51">
        <v>4</v>
      </c>
      <c r="AC667" s="49"/>
      <c r="AD667" s="49"/>
      <c r="AE667" s="49"/>
      <c r="AF667" s="49"/>
      <c r="AG667" s="49"/>
      <c r="AH667" s="49"/>
      <c r="AI667" s="67">
        <v>500</v>
      </c>
      <c r="AJ667" s="49"/>
      <c r="AK667" s="49"/>
      <c r="AL667" s="49"/>
      <c r="AM667" s="49"/>
      <c r="AN667" s="49"/>
      <c r="AO667" s="49"/>
      <c r="AP667" s="49"/>
      <c r="AQ667" s="69"/>
      <c r="AR667" s="67">
        <v>1</v>
      </c>
      <c r="AS667" s="138" t="s">
        <v>1081</v>
      </c>
      <c r="AT667" s="49"/>
      <c r="AU667" s="49"/>
      <c r="AV667" s="49"/>
      <c r="AW667" s="49"/>
      <c r="AX667" s="49"/>
      <c r="AY667" s="49"/>
      <c r="AZ667" s="49"/>
      <c r="BA667" s="49"/>
      <c r="BB667" s="49"/>
      <c r="BC667" s="49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  <c r="BX667" s="49"/>
      <c r="BY667" s="49"/>
      <c r="BZ667" s="49"/>
    </row>
    <row r="668" spans="1:468" x14ac:dyDescent="0.25">
      <c r="A668" s="59">
        <v>1</v>
      </c>
      <c r="B668" s="62">
        <v>4</v>
      </c>
      <c r="C668" s="189">
        <v>1</v>
      </c>
      <c r="D668" s="189" t="s">
        <v>113</v>
      </c>
      <c r="E668" s="67">
        <v>1</v>
      </c>
      <c r="F668" s="41">
        <v>1</v>
      </c>
      <c r="G668" s="41"/>
      <c r="H668" s="41"/>
      <c r="I668" s="41"/>
      <c r="J668" s="41"/>
      <c r="K668" s="41"/>
      <c r="L668" s="41"/>
      <c r="M668" s="41">
        <v>1</v>
      </c>
      <c r="N668" s="61" t="s">
        <v>226</v>
      </c>
      <c r="O668" s="40"/>
      <c r="P668" s="40"/>
      <c r="Q668" s="40"/>
      <c r="R668" s="40"/>
      <c r="S668" s="41" t="s">
        <v>888</v>
      </c>
      <c r="T668" s="40"/>
      <c r="U668" s="95">
        <v>43622</v>
      </c>
      <c r="V668" s="67">
        <v>1</v>
      </c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61">
        <v>1</v>
      </c>
      <c r="AI668" s="61">
        <v>500</v>
      </c>
      <c r="AJ668" s="40"/>
      <c r="AK668" s="40"/>
      <c r="AL668" s="40"/>
      <c r="AM668" s="40"/>
      <c r="AN668" s="40"/>
      <c r="AO668" s="40"/>
      <c r="AP668" s="40"/>
      <c r="AQ668" s="54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</row>
    <row r="669" spans="1:468" x14ac:dyDescent="0.25">
      <c r="A669" s="59">
        <v>1</v>
      </c>
      <c r="B669" s="62">
        <v>4</v>
      </c>
      <c r="C669" s="189">
        <v>1</v>
      </c>
      <c r="D669" s="189" t="s">
        <v>113</v>
      </c>
      <c r="E669" s="67">
        <v>1</v>
      </c>
      <c r="F669" s="41">
        <v>1</v>
      </c>
      <c r="G669" s="41">
        <v>1</v>
      </c>
      <c r="H669" s="41"/>
      <c r="I669" s="41"/>
      <c r="J669" s="41"/>
      <c r="K669" s="41"/>
      <c r="L669" s="41"/>
      <c r="M669" s="41">
        <v>1</v>
      </c>
      <c r="N669" s="62" t="s">
        <v>165</v>
      </c>
      <c r="O669" s="40"/>
      <c r="P669" s="40"/>
      <c r="Q669" s="40"/>
      <c r="R669" s="40"/>
      <c r="S669" s="41" t="s">
        <v>615</v>
      </c>
      <c r="T669" s="40"/>
      <c r="U669" s="95">
        <v>43629</v>
      </c>
      <c r="V669" s="67">
        <v>1</v>
      </c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61">
        <v>1</v>
      </c>
      <c r="AI669" s="61">
        <v>500</v>
      </c>
      <c r="AJ669" s="40"/>
      <c r="AK669" s="40"/>
      <c r="AL669" s="40"/>
      <c r="AM669" s="40"/>
      <c r="AN669" s="40"/>
      <c r="AO669" s="40"/>
      <c r="AP669" s="40"/>
      <c r="AQ669" s="54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</row>
    <row r="670" spans="1:468" x14ac:dyDescent="0.25">
      <c r="A670" s="59">
        <v>1</v>
      </c>
      <c r="B670" s="62">
        <v>4</v>
      </c>
      <c r="C670" s="189">
        <v>1</v>
      </c>
      <c r="D670" s="189" t="s">
        <v>113</v>
      </c>
      <c r="E670" s="67">
        <v>1</v>
      </c>
      <c r="F670" s="41">
        <v>1</v>
      </c>
      <c r="G670" s="41">
        <v>1</v>
      </c>
      <c r="H670" s="41"/>
      <c r="I670" s="41"/>
      <c r="J670" s="41"/>
      <c r="K670" s="41"/>
      <c r="L670" s="41"/>
      <c r="M670" s="41">
        <v>1</v>
      </c>
      <c r="N670" s="62" t="s">
        <v>165</v>
      </c>
      <c r="O670" s="40"/>
      <c r="P670" s="40"/>
      <c r="Q670" s="40"/>
      <c r="R670" s="40"/>
      <c r="S670" s="41" t="s">
        <v>889</v>
      </c>
      <c r="T670" s="40"/>
      <c r="U670" s="95">
        <v>43629</v>
      </c>
      <c r="V670" s="67">
        <v>1</v>
      </c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61">
        <v>1</v>
      </c>
      <c r="AI670" s="61">
        <v>500</v>
      </c>
      <c r="AJ670" s="40"/>
      <c r="AK670" s="40"/>
      <c r="AL670" s="40"/>
      <c r="AM670" s="40"/>
      <c r="AN670" s="40"/>
      <c r="AO670" s="40"/>
      <c r="AP670" s="40"/>
      <c r="AQ670" s="54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</row>
    <row r="671" spans="1:468" x14ac:dyDescent="0.25">
      <c r="A671" s="59">
        <v>3</v>
      </c>
      <c r="B671" s="62">
        <v>1</v>
      </c>
      <c r="C671" s="189">
        <v>1</v>
      </c>
      <c r="D671" s="189" t="s">
        <v>113</v>
      </c>
      <c r="E671" s="67"/>
      <c r="F671" s="41">
        <v>1</v>
      </c>
      <c r="G671" s="41"/>
      <c r="H671" s="41"/>
      <c r="I671" s="41"/>
      <c r="J671" s="41"/>
      <c r="K671" s="41"/>
      <c r="L671" s="41"/>
      <c r="M671" s="41">
        <v>2</v>
      </c>
      <c r="N671" s="40" t="s">
        <v>890</v>
      </c>
      <c r="O671" s="41">
        <v>114</v>
      </c>
      <c r="P671" s="45">
        <v>43612</v>
      </c>
      <c r="Q671" s="45">
        <v>43612</v>
      </c>
      <c r="S671" s="140" t="s">
        <v>891</v>
      </c>
      <c r="T671" s="40"/>
      <c r="U671" s="95">
        <v>43636</v>
      </c>
      <c r="V671" s="40"/>
      <c r="W671" s="40"/>
      <c r="X671" s="67" t="s">
        <v>892</v>
      </c>
      <c r="Y671" s="68">
        <v>43633</v>
      </c>
      <c r="Z671" s="40"/>
      <c r="AA671" s="40"/>
      <c r="AB671" s="40"/>
      <c r="AC671" s="40"/>
      <c r="AD671" s="40"/>
      <c r="AE671" s="40"/>
      <c r="AF671" s="40"/>
      <c r="AG671" s="40"/>
      <c r="AH671" s="61">
        <v>1</v>
      </c>
      <c r="AI671" s="61">
        <v>800</v>
      </c>
      <c r="AJ671" s="40"/>
      <c r="AK671" s="40"/>
      <c r="AL671" s="40"/>
      <c r="AM671" s="40"/>
      <c r="AN671" s="40"/>
      <c r="AO671" s="40"/>
      <c r="AP671" s="40"/>
      <c r="AQ671" s="54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</row>
    <row r="672" spans="1:468" s="53" customFormat="1" x14ac:dyDescent="0.25">
      <c r="A672" s="59">
        <v>1</v>
      </c>
      <c r="B672" s="59">
        <v>4</v>
      </c>
      <c r="C672" s="59">
        <v>1</v>
      </c>
      <c r="D672" s="59" t="s">
        <v>203</v>
      </c>
      <c r="E672" s="51">
        <v>1</v>
      </c>
      <c r="F672" s="51">
        <v>1</v>
      </c>
      <c r="G672" s="67">
        <v>1</v>
      </c>
      <c r="H672" s="49"/>
      <c r="I672" s="49"/>
      <c r="J672" s="49"/>
      <c r="K672" s="49"/>
      <c r="L672" s="49"/>
      <c r="M672" s="67">
        <v>1</v>
      </c>
      <c r="N672" s="67" t="s">
        <v>127</v>
      </c>
      <c r="O672" s="49"/>
      <c r="P672" s="49"/>
      <c r="Q672" s="49"/>
      <c r="R672" s="49"/>
      <c r="S672" s="67" t="s">
        <v>893</v>
      </c>
      <c r="T672" s="49"/>
      <c r="U672" s="95">
        <v>43636</v>
      </c>
      <c r="V672" s="67">
        <v>1</v>
      </c>
      <c r="W672" s="49"/>
      <c r="X672" s="49"/>
      <c r="Y672" s="49"/>
      <c r="Z672" s="67">
        <v>2</v>
      </c>
      <c r="AA672" s="67"/>
      <c r="AB672" s="67">
        <v>2</v>
      </c>
      <c r="AC672" s="49"/>
      <c r="AD672" s="49"/>
      <c r="AE672" s="49"/>
      <c r="AF672" s="49"/>
      <c r="AG672" s="49"/>
      <c r="AH672" s="51">
        <v>1</v>
      </c>
      <c r="AI672" s="51">
        <v>800</v>
      </c>
      <c r="AJ672" s="49"/>
      <c r="AK672" s="49"/>
      <c r="AL672" s="49"/>
      <c r="AM672" s="49"/>
      <c r="AN672" s="59" t="s">
        <v>894</v>
      </c>
      <c r="AO672" s="122">
        <v>43634</v>
      </c>
      <c r="AP672" s="122">
        <v>43691</v>
      </c>
      <c r="AQ672" s="69">
        <v>1</v>
      </c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</row>
    <row r="673" spans="1:468" x14ac:dyDescent="0.25">
      <c r="A673" s="62">
        <v>1</v>
      </c>
      <c r="B673" s="62">
        <v>5</v>
      </c>
      <c r="C673" s="62">
        <v>1</v>
      </c>
      <c r="D673" s="62" t="s">
        <v>112</v>
      </c>
      <c r="E673" s="61">
        <v>1</v>
      </c>
      <c r="F673" s="61">
        <v>1</v>
      </c>
      <c r="G673" s="61">
        <v>1</v>
      </c>
      <c r="H673" s="54"/>
      <c r="I673" s="54"/>
      <c r="J673" s="54"/>
      <c r="K673" s="54"/>
      <c r="L673" s="54"/>
      <c r="M673" s="61">
        <v>1</v>
      </c>
      <c r="N673" s="61" t="s">
        <v>226</v>
      </c>
      <c r="O673" s="40"/>
      <c r="P673" s="40"/>
      <c r="Q673" s="40"/>
      <c r="R673" s="40"/>
      <c r="S673" s="41" t="s">
        <v>895</v>
      </c>
      <c r="T673" s="40"/>
      <c r="U673" s="95">
        <v>43636</v>
      </c>
      <c r="V673" s="67">
        <v>1</v>
      </c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61">
        <v>1</v>
      </c>
      <c r="AI673" s="61">
        <v>200</v>
      </c>
      <c r="AJ673" s="40"/>
      <c r="AK673" s="40"/>
      <c r="AL673" s="40"/>
      <c r="AM673" s="40"/>
      <c r="AN673" s="40"/>
      <c r="AO673" s="40"/>
      <c r="AP673" s="40"/>
      <c r="AQ673" s="54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</row>
    <row r="674" spans="1:468" ht="60" x14ac:dyDescent="0.25">
      <c r="A674" s="62">
        <v>2</v>
      </c>
      <c r="B674" s="185">
        <v>1</v>
      </c>
      <c r="C674" s="185">
        <v>1</v>
      </c>
      <c r="D674" s="59" t="s">
        <v>896</v>
      </c>
      <c r="E674" s="61">
        <v>1</v>
      </c>
      <c r="F674" s="61">
        <v>1</v>
      </c>
      <c r="G674" s="41">
        <v>1</v>
      </c>
      <c r="H674" s="40"/>
      <c r="I674" s="40"/>
      <c r="J674" s="41"/>
      <c r="K674" s="40"/>
      <c r="L674" s="40"/>
      <c r="M674" s="61">
        <v>1</v>
      </c>
      <c r="N674" s="41" t="s">
        <v>136</v>
      </c>
      <c r="O674" s="41">
        <v>86</v>
      </c>
      <c r="P674" s="45">
        <v>43584</v>
      </c>
      <c r="Q674" s="45">
        <v>43584</v>
      </c>
      <c r="S674" s="65" t="s">
        <v>897</v>
      </c>
      <c r="T674" s="40"/>
      <c r="U674" s="95">
        <v>43636</v>
      </c>
      <c r="V674" s="67">
        <v>1</v>
      </c>
      <c r="W674" s="40"/>
      <c r="X674" s="67" t="s">
        <v>898</v>
      </c>
      <c r="Y674" s="68">
        <v>43633</v>
      </c>
      <c r="Z674" s="40">
        <v>1</v>
      </c>
      <c r="AA674" s="40"/>
      <c r="AB674" s="40"/>
      <c r="AC674" s="40"/>
      <c r="AD674" s="40"/>
      <c r="AE674" s="40"/>
      <c r="AF674" s="40"/>
      <c r="AG674" s="40"/>
      <c r="AH674" s="61"/>
      <c r="AI674" s="61">
        <v>500</v>
      </c>
      <c r="AJ674" s="61" t="s">
        <v>899</v>
      </c>
      <c r="AK674" s="63">
        <v>43633</v>
      </c>
      <c r="AL674" s="63">
        <v>43801</v>
      </c>
      <c r="AM674" s="40"/>
      <c r="AN674" s="40"/>
      <c r="AO674" s="40"/>
      <c r="AP674" s="40"/>
      <c r="AQ674" s="54"/>
      <c r="AR674" s="40"/>
      <c r="AS674" s="40"/>
      <c r="AT674" s="40"/>
      <c r="AU674" s="40"/>
      <c r="AV674" s="40"/>
      <c r="AW674" s="65">
        <v>1</v>
      </c>
      <c r="AX674" s="65" t="s">
        <v>191</v>
      </c>
      <c r="AY674" s="157">
        <v>43635</v>
      </c>
      <c r="AZ674" s="46" t="s">
        <v>1082</v>
      </c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</row>
    <row r="675" spans="1:468" x14ac:dyDescent="0.25">
      <c r="A675" s="59">
        <v>1</v>
      </c>
      <c r="B675" s="62">
        <v>4</v>
      </c>
      <c r="C675" s="189">
        <v>1</v>
      </c>
      <c r="D675" s="189" t="s">
        <v>113</v>
      </c>
      <c r="E675" s="67">
        <v>1</v>
      </c>
      <c r="F675" s="41">
        <v>1</v>
      </c>
      <c r="G675" s="41">
        <v>1</v>
      </c>
      <c r="H675" s="41"/>
      <c r="I675" s="41"/>
      <c r="J675" s="41"/>
      <c r="K675" s="41"/>
      <c r="L675" s="41"/>
      <c r="M675" s="41">
        <v>1</v>
      </c>
      <c r="N675" s="62" t="s">
        <v>171</v>
      </c>
      <c r="O675" s="40"/>
      <c r="P675" s="40"/>
      <c r="Q675" s="40"/>
      <c r="R675" s="40"/>
      <c r="S675" s="41" t="s">
        <v>900</v>
      </c>
      <c r="T675" s="40"/>
      <c r="U675" s="95">
        <v>43636</v>
      </c>
      <c r="V675" s="67">
        <v>1</v>
      </c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61">
        <v>1</v>
      </c>
      <c r="AI675" s="61">
        <v>500</v>
      </c>
      <c r="AJ675" s="40"/>
      <c r="AK675" s="40"/>
      <c r="AL675" s="40"/>
      <c r="AM675" s="40"/>
      <c r="AN675" s="40"/>
      <c r="AO675" s="40"/>
      <c r="AP675" s="40"/>
      <c r="AQ675" s="54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</row>
    <row r="676" spans="1:468" x14ac:dyDescent="0.25">
      <c r="A676" s="62">
        <v>4</v>
      </c>
      <c r="B676" s="62">
        <v>4</v>
      </c>
      <c r="C676" s="62">
        <v>1</v>
      </c>
      <c r="D676" s="62" t="s">
        <v>183</v>
      </c>
      <c r="E676" s="61">
        <v>1</v>
      </c>
      <c r="F676" s="41">
        <v>1</v>
      </c>
      <c r="G676" s="41">
        <v>1</v>
      </c>
      <c r="H676" s="41"/>
      <c r="I676" s="40"/>
      <c r="J676" s="40"/>
      <c r="K676" s="41"/>
      <c r="L676" s="40"/>
      <c r="M676" s="41">
        <v>1</v>
      </c>
      <c r="N676" s="62" t="s">
        <v>901</v>
      </c>
      <c r="O676" s="185"/>
      <c r="P676" s="185"/>
      <c r="Q676" s="185"/>
      <c r="R676" s="185"/>
      <c r="S676" s="185" t="s">
        <v>902</v>
      </c>
      <c r="T676" s="185"/>
      <c r="U676" s="95">
        <v>43643</v>
      </c>
      <c r="V676" s="67">
        <v>1</v>
      </c>
      <c r="W676" s="186"/>
      <c r="X676" s="186"/>
      <c r="Y676" s="40"/>
      <c r="Z676" s="41">
        <v>2</v>
      </c>
      <c r="AA676" s="41"/>
      <c r="AB676" s="41">
        <v>1</v>
      </c>
      <c r="AC676" s="40"/>
      <c r="AD676" s="40"/>
      <c r="AE676" s="40"/>
      <c r="AF676" s="40"/>
      <c r="AG676" s="40"/>
      <c r="AH676" s="61"/>
      <c r="AI676" s="61">
        <v>800</v>
      </c>
      <c r="AJ676" s="40"/>
      <c r="AK676" s="40"/>
      <c r="AL676" s="40"/>
      <c r="AM676" s="40"/>
      <c r="AN676" s="40"/>
      <c r="AO676" s="40"/>
      <c r="AP676" s="40"/>
      <c r="AQ676" s="54"/>
      <c r="AR676" s="40"/>
      <c r="AS676" s="40"/>
      <c r="AT676" s="40"/>
      <c r="AU676" s="40"/>
      <c r="AV676" s="40"/>
      <c r="AW676" s="40"/>
      <c r="AX676" s="40"/>
      <c r="AY676" s="40"/>
      <c r="AZ676" s="42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</row>
    <row r="677" spans="1:468" x14ac:dyDescent="0.25">
      <c r="A677" s="62">
        <v>1</v>
      </c>
      <c r="B677" s="62">
        <v>4</v>
      </c>
      <c r="C677" s="62">
        <v>1</v>
      </c>
      <c r="D677" s="62" t="s">
        <v>903</v>
      </c>
      <c r="E677" s="61">
        <v>1</v>
      </c>
      <c r="F677" s="61">
        <v>1</v>
      </c>
      <c r="G677" s="41">
        <v>1</v>
      </c>
      <c r="H677" s="40"/>
      <c r="I677" s="40"/>
      <c r="J677" s="40"/>
      <c r="K677" s="40"/>
      <c r="L677" s="40"/>
      <c r="M677" s="41">
        <v>1</v>
      </c>
      <c r="N677" s="41" t="s">
        <v>306</v>
      </c>
      <c r="O677" s="40"/>
      <c r="P677" s="40"/>
      <c r="Q677" s="40"/>
      <c r="R677" s="40"/>
      <c r="S677" s="41" t="s">
        <v>904</v>
      </c>
      <c r="T677" s="40"/>
      <c r="U677" s="95">
        <v>43643</v>
      </c>
      <c r="V677" s="67">
        <v>1</v>
      </c>
      <c r="W677" s="40"/>
      <c r="X677" s="40"/>
      <c r="Y677" s="40"/>
      <c r="Z677" s="41"/>
      <c r="AA677" s="41"/>
      <c r="AB677" s="41"/>
      <c r="AC677" s="40"/>
      <c r="AD677" s="40"/>
      <c r="AE677" s="40"/>
      <c r="AF677" s="40"/>
      <c r="AG677" s="40"/>
      <c r="AH677" s="61">
        <v>1</v>
      </c>
      <c r="AI677" s="61">
        <v>600</v>
      </c>
      <c r="AJ677" s="40"/>
      <c r="AK677" s="40"/>
      <c r="AL677" s="40"/>
      <c r="AM677" s="40"/>
      <c r="AN677" s="59"/>
      <c r="AO677" s="122"/>
      <c r="AP677" s="122"/>
      <c r="AQ677" s="54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</row>
    <row r="678" spans="1:468" x14ac:dyDescent="0.25">
      <c r="A678" s="59">
        <v>1</v>
      </c>
      <c r="B678" s="62">
        <v>5</v>
      </c>
      <c r="C678" s="62"/>
      <c r="D678" s="62" t="s">
        <v>117</v>
      </c>
      <c r="E678" s="61"/>
      <c r="F678" s="61"/>
      <c r="G678" s="54"/>
      <c r="H678" s="54"/>
      <c r="I678" s="54"/>
      <c r="J678" s="54"/>
      <c r="K678" s="54"/>
      <c r="L678" s="54"/>
      <c r="M678" s="61">
        <v>1</v>
      </c>
      <c r="N678" s="62" t="s">
        <v>165</v>
      </c>
      <c r="O678" s="40"/>
      <c r="P678" s="40"/>
      <c r="Q678" s="40"/>
      <c r="R678" s="40"/>
      <c r="S678" s="41" t="s">
        <v>615</v>
      </c>
      <c r="T678" s="40"/>
      <c r="U678" s="95">
        <v>43643</v>
      </c>
      <c r="V678" s="67">
        <v>1</v>
      </c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61"/>
      <c r="AI678" s="61"/>
      <c r="AJ678" s="40"/>
      <c r="AK678" s="40"/>
      <c r="AL678" s="40"/>
      <c r="AM678" s="40"/>
      <c r="AN678" s="40"/>
      <c r="AO678" s="40"/>
      <c r="AP678" s="40"/>
      <c r="AQ678" s="54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</row>
    <row r="679" spans="1:468" x14ac:dyDescent="0.25">
      <c r="A679" s="59">
        <v>1</v>
      </c>
      <c r="B679" s="62">
        <v>5</v>
      </c>
      <c r="C679" s="62"/>
      <c r="D679" s="62" t="s">
        <v>117</v>
      </c>
      <c r="E679" s="41"/>
      <c r="F679" s="40"/>
      <c r="G679" s="40"/>
      <c r="H679" s="40"/>
      <c r="I679" s="40"/>
      <c r="J679" s="40"/>
      <c r="K679" s="40"/>
      <c r="L679" s="40"/>
      <c r="M679" s="61">
        <v>1</v>
      </c>
      <c r="N679" s="41" t="s">
        <v>288</v>
      </c>
      <c r="O679" s="40"/>
      <c r="P679" s="40"/>
      <c r="Q679" s="40"/>
      <c r="R679" s="40"/>
      <c r="S679" s="41" t="s">
        <v>905</v>
      </c>
      <c r="T679" s="40"/>
      <c r="U679" s="95">
        <v>43643</v>
      </c>
      <c r="V679" s="67">
        <v>1</v>
      </c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54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</row>
    <row r="680" spans="1:468" ht="30" x14ac:dyDescent="0.25">
      <c r="A680" s="59">
        <v>1</v>
      </c>
      <c r="B680" s="62">
        <v>4</v>
      </c>
      <c r="C680" s="189">
        <v>1</v>
      </c>
      <c r="D680" s="189" t="s">
        <v>113</v>
      </c>
      <c r="E680" s="67">
        <v>1</v>
      </c>
      <c r="F680" s="41">
        <v>1</v>
      </c>
      <c r="G680" s="41">
        <v>1</v>
      </c>
      <c r="H680" s="41"/>
      <c r="I680" s="41"/>
      <c r="J680" s="41"/>
      <c r="K680" s="41"/>
      <c r="L680" s="41"/>
      <c r="M680" s="41">
        <v>1</v>
      </c>
      <c r="N680" s="76" t="s">
        <v>134</v>
      </c>
      <c r="O680" s="40"/>
      <c r="P680" s="40"/>
      <c r="Q680" s="40"/>
      <c r="R680" s="40"/>
      <c r="S680" s="41" t="s">
        <v>358</v>
      </c>
      <c r="T680" s="40"/>
      <c r="U680" s="95">
        <v>43643</v>
      </c>
      <c r="V680" s="67">
        <v>1</v>
      </c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61">
        <v>1</v>
      </c>
      <c r="AI680" s="61">
        <v>600</v>
      </c>
      <c r="AJ680" s="40"/>
      <c r="AK680" s="40"/>
      <c r="AL680" s="40"/>
      <c r="AM680" s="40"/>
      <c r="AN680" s="40"/>
      <c r="AO680" s="40"/>
      <c r="AP680" s="40"/>
      <c r="AQ680" s="54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</row>
    <row r="681" spans="1:468" x14ac:dyDescent="0.25">
      <c r="A681" s="59">
        <v>1</v>
      </c>
      <c r="B681" s="185">
        <v>5</v>
      </c>
      <c r="C681" s="185">
        <v>1</v>
      </c>
      <c r="D681" s="62" t="s">
        <v>117</v>
      </c>
      <c r="E681" s="41"/>
      <c r="F681" s="41"/>
      <c r="G681" s="41"/>
      <c r="H681" s="41"/>
      <c r="I681" s="41"/>
      <c r="J681" s="41"/>
      <c r="K681" s="41"/>
      <c r="L681" s="41"/>
      <c r="M681" s="41">
        <v>4</v>
      </c>
      <c r="N681" s="61"/>
      <c r="O681" s="41"/>
      <c r="P681" s="41"/>
      <c r="Q681" s="41"/>
      <c r="R681" s="41"/>
      <c r="S681" s="67"/>
      <c r="T681" s="41"/>
      <c r="U681" s="95">
        <v>43643</v>
      </c>
      <c r="V681" s="61">
        <v>1</v>
      </c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54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</row>
    <row r="682" spans="1:468" x14ac:dyDescent="0.25">
      <c r="A682" s="62">
        <v>2</v>
      </c>
      <c r="B682" s="62">
        <v>1</v>
      </c>
      <c r="C682" s="62">
        <v>1</v>
      </c>
      <c r="D682" s="189" t="s">
        <v>113</v>
      </c>
      <c r="E682" s="61"/>
      <c r="F682" s="54"/>
      <c r="G682" s="54"/>
      <c r="H682" s="54"/>
      <c r="I682" s="54"/>
      <c r="J682" s="61">
        <v>1</v>
      </c>
      <c r="K682" s="54"/>
      <c r="L682" s="54"/>
      <c r="M682" s="61">
        <v>4</v>
      </c>
      <c r="N682" s="61"/>
      <c r="O682" s="61">
        <v>110</v>
      </c>
      <c r="P682" s="63">
        <v>43605</v>
      </c>
      <c r="Q682" s="63">
        <v>43605</v>
      </c>
      <c r="R682" s="54"/>
      <c r="S682" s="136"/>
      <c r="T682" s="54"/>
      <c r="U682" s="95">
        <v>43643</v>
      </c>
      <c r="V682" s="61">
        <v>1</v>
      </c>
      <c r="W682" s="54"/>
      <c r="X682" s="54" t="s">
        <v>906</v>
      </c>
      <c r="Y682" s="63">
        <v>43633</v>
      </c>
      <c r="Z682" s="54"/>
      <c r="AA682" s="54"/>
      <c r="AB682" s="54"/>
      <c r="AC682" s="54"/>
      <c r="AD682" s="54"/>
      <c r="AE682" s="61"/>
      <c r="AF682" s="54"/>
      <c r="AG682" s="54"/>
      <c r="AH682" s="61">
        <v>1</v>
      </c>
      <c r="AI682" s="61">
        <v>50</v>
      </c>
      <c r="AJ682" s="40"/>
      <c r="AK682" s="40"/>
      <c r="AL682" s="40"/>
      <c r="AM682" s="40"/>
      <c r="AN682" s="40"/>
      <c r="AO682" s="40"/>
      <c r="AP682" s="40"/>
      <c r="AQ682" s="54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</row>
    <row r="683" spans="1:468" ht="60" x14ac:dyDescent="0.25">
      <c r="A683" s="59">
        <v>1</v>
      </c>
      <c r="B683" s="62">
        <v>4</v>
      </c>
      <c r="C683" s="189">
        <v>1</v>
      </c>
      <c r="D683" s="189" t="s">
        <v>123</v>
      </c>
      <c r="E683" s="67">
        <v>1</v>
      </c>
      <c r="F683" s="41">
        <v>1</v>
      </c>
      <c r="G683" s="40">
        <v>1</v>
      </c>
      <c r="H683" s="40"/>
      <c r="I683" s="40"/>
      <c r="J683" s="40"/>
      <c r="K683" s="40"/>
      <c r="L683" s="40"/>
      <c r="M683" s="51">
        <v>1</v>
      </c>
      <c r="N683" s="185" t="s">
        <v>823</v>
      </c>
      <c r="O683" s="40"/>
      <c r="P683" s="40"/>
      <c r="Q683" s="40"/>
      <c r="R683" s="40"/>
      <c r="S683" s="136" t="s">
        <v>1083</v>
      </c>
      <c r="T683" s="46"/>
      <c r="U683" s="95">
        <v>43650</v>
      </c>
      <c r="V683" s="67">
        <v>1</v>
      </c>
      <c r="W683" s="40"/>
      <c r="X683" s="40"/>
      <c r="Y683" s="40"/>
      <c r="Z683" s="61">
        <v>2</v>
      </c>
      <c r="AA683" s="61"/>
      <c r="AB683" s="61">
        <v>2</v>
      </c>
      <c r="AC683" s="40"/>
      <c r="AD683" s="40"/>
      <c r="AE683" s="40"/>
      <c r="AF683" s="40"/>
      <c r="AG683" s="40"/>
      <c r="AH683" s="40"/>
      <c r="AI683" s="41">
        <v>500</v>
      </c>
      <c r="AJ683" s="40"/>
      <c r="AK683" s="40"/>
      <c r="AL683" s="40"/>
      <c r="AM683" s="40"/>
      <c r="AN683" s="40"/>
      <c r="AO683" s="40"/>
      <c r="AP683" s="40"/>
      <c r="AQ683" s="54"/>
      <c r="AR683" s="41">
        <v>1</v>
      </c>
      <c r="AS683" s="138" t="s">
        <v>1171</v>
      </c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</row>
    <row r="684" spans="1:468" x14ac:dyDescent="0.25">
      <c r="A684" s="59">
        <v>1</v>
      </c>
      <c r="B684" s="62">
        <v>1</v>
      </c>
      <c r="C684" s="62">
        <v>1</v>
      </c>
      <c r="D684" s="189" t="s">
        <v>113</v>
      </c>
      <c r="E684" s="185"/>
      <c r="F684" s="186"/>
      <c r="G684" s="186"/>
      <c r="H684" s="186"/>
      <c r="I684" s="186"/>
      <c r="J684" s="185">
        <v>1</v>
      </c>
      <c r="K684" s="185"/>
      <c r="L684" s="185"/>
      <c r="M684" s="185">
        <v>4</v>
      </c>
      <c r="N684" s="82"/>
      <c r="O684" s="187">
        <v>125</v>
      </c>
      <c r="P684" s="63">
        <v>43637</v>
      </c>
      <c r="Q684" s="63">
        <v>43640</v>
      </c>
      <c r="R684" s="186"/>
      <c r="S684" s="187"/>
      <c r="T684" s="186"/>
      <c r="U684" s="95">
        <v>43650</v>
      </c>
      <c r="V684" s="67">
        <v>1</v>
      </c>
      <c r="W684" s="186"/>
      <c r="X684" s="54" t="s">
        <v>1084</v>
      </c>
      <c r="Y684" s="63">
        <v>43644</v>
      </c>
      <c r="Z684" s="40"/>
      <c r="AA684" s="40"/>
      <c r="AB684" s="40"/>
      <c r="AC684" s="40"/>
      <c r="AD684" s="40"/>
      <c r="AE684" s="40"/>
      <c r="AF684" s="40"/>
      <c r="AG684" s="40"/>
      <c r="AH684" s="41">
        <v>1</v>
      </c>
      <c r="AI684" s="41">
        <v>50</v>
      </c>
      <c r="AJ684" s="40"/>
      <c r="AK684" s="40"/>
      <c r="AL684" s="40"/>
      <c r="AM684" s="40"/>
      <c r="AN684" s="40"/>
      <c r="AO684" s="40"/>
      <c r="AP684" s="40"/>
      <c r="AQ684" s="54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</row>
    <row r="685" spans="1:468" x14ac:dyDescent="0.25">
      <c r="A685" s="59">
        <v>1</v>
      </c>
      <c r="B685" s="59">
        <v>5</v>
      </c>
      <c r="C685" s="59">
        <v>1</v>
      </c>
      <c r="D685" s="59" t="s">
        <v>118</v>
      </c>
      <c r="E685" s="51">
        <v>1</v>
      </c>
      <c r="F685" s="51"/>
      <c r="G685" s="51"/>
      <c r="H685" s="69"/>
      <c r="I685" s="69"/>
      <c r="J685" s="69"/>
      <c r="K685" s="69"/>
      <c r="L685" s="69"/>
      <c r="M685" s="51">
        <v>1</v>
      </c>
      <c r="N685" s="61" t="s">
        <v>226</v>
      </c>
      <c r="O685" s="185"/>
      <c r="P685" s="185"/>
      <c r="Q685" s="185"/>
      <c r="R685" s="185"/>
      <c r="S685" s="185" t="s">
        <v>1085</v>
      </c>
      <c r="T685" s="185"/>
      <c r="U685" s="95">
        <v>43650</v>
      </c>
      <c r="V685" s="67">
        <v>1</v>
      </c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54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</row>
    <row r="686" spans="1:468" x14ac:dyDescent="0.25">
      <c r="A686" s="59">
        <v>1</v>
      </c>
      <c r="B686" s="59">
        <v>5</v>
      </c>
      <c r="C686" s="59">
        <v>1</v>
      </c>
      <c r="D686" s="59" t="s">
        <v>118</v>
      </c>
      <c r="E686" s="51">
        <v>1</v>
      </c>
      <c r="F686" s="51"/>
      <c r="G686" s="51"/>
      <c r="H686" s="69"/>
      <c r="I686" s="69"/>
      <c r="J686" s="69"/>
      <c r="K686" s="69"/>
      <c r="L686" s="69"/>
      <c r="M686" s="51">
        <v>1</v>
      </c>
      <c r="N686" s="61" t="s">
        <v>881</v>
      </c>
      <c r="O686" s="185"/>
      <c r="P686" s="185"/>
      <c r="Q686" s="185"/>
      <c r="R686" s="185"/>
      <c r="S686" s="185" t="s">
        <v>1086</v>
      </c>
      <c r="T686" s="185"/>
      <c r="U686" s="95">
        <v>43650</v>
      </c>
      <c r="V686" s="67">
        <v>1</v>
      </c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54"/>
      <c r="AR686" s="40"/>
      <c r="AS686" s="40"/>
      <c r="AT686" s="40"/>
      <c r="AU686" s="40"/>
      <c r="AV686" s="40"/>
      <c r="AW686" s="40"/>
      <c r="AX686" s="40"/>
      <c r="AY686" s="40" t="s">
        <v>1172</v>
      </c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</row>
    <row r="687" spans="1:468" x14ac:dyDescent="0.25">
      <c r="A687" s="59">
        <v>1</v>
      </c>
      <c r="B687" s="59">
        <v>5</v>
      </c>
      <c r="C687" s="59">
        <v>1</v>
      </c>
      <c r="D687" s="59" t="s">
        <v>118</v>
      </c>
      <c r="E687" s="51">
        <v>1</v>
      </c>
      <c r="F687" s="51"/>
      <c r="G687" s="51"/>
      <c r="H687" s="69"/>
      <c r="I687" s="69"/>
      <c r="J687" s="69"/>
      <c r="K687" s="69"/>
      <c r="L687" s="69"/>
      <c r="M687" s="51">
        <v>1</v>
      </c>
      <c r="N687" s="41" t="s">
        <v>127</v>
      </c>
      <c r="O687" s="185"/>
      <c r="P687" s="185"/>
      <c r="Q687" s="185"/>
      <c r="R687" s="185"/>
      <c r="S687" s="41" t="s">
        <v>1087</v>
      </c>
      <c r="T687" s="185"/>
      <c r="U687" s="95">
        <v>43657</v>
      </c>
      <c r="V687" s="67">
        <v>1</v>
      </c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54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</row>
    <row r="688" spans="1:468" s="53" customFormat="1" x14ac:dyDescent="0.25">
      <c r="A688" s="59">
        <v>1</v>
      </c>
      <c r="B688" s="59">
        <v>4</v>
      </c>
      <c r="C688" s="59">
        <v>1</v>
      </c>
      <c r="D688" s="59" t="s">
        <v>203</v>
      </c>
      <c r="E688" s="51">
        <v>1</v>
      </c>
      <c r="F688" s="51">
        <v>1</v>
      </c>
      <c r="G688" s="67">
        <v>1</v>
      </c>
      <c r="H688" s="49"/>
      <c r="I688" s="49"/>
      <c r="J688" s="49"/>
      <c r="K688" s="49"/>
      <c r="L688" s="49"/>
      <c r="M688" s="67">
        <v>1</v>
      </c>
      <c r="N688" s="59" t="s">
        <v>165</v>
      </c>
      <c r="O688" s="49"/>
      <c r="P688" s="49"/>
      <c r="Q688" s="49"/>
      <c r="R688" s="49"/>
      <c r="S688" s="67" t="s">
        <v>1088</v>
      </c>
      <c r="T688" s="49"/>
      <c r="U688" s="95">
        <v>43657</v>
      </c>
      <c r="V688" s="67">
        <v>1</v>
      </c>
      <c r="W688" s="49"/>
      <c r="X688" s="49"/>
      <c r="Y688" s="49"/>
      <c r="Z688" s="67">
        <v>1</v>
      </c>
      <c r="AA688" s="67"/>
      <c r="AB688" s="67">
        <v>1</v>
      </c>
      <c r="AC688" s="49"/>
      <c r="AD688" s="49"/>
      <c r="AE688" s="49"/>
      <c r="AF688" s="49"/>
      <c r="AG688" s="49"/>
      <c r="AH688" s="51"/>
      <c r="AI688" s="51">
        <v>800</v>
      </c>
      <c r="AJ688" s="49"/>
      <c r="AK688" s="49"/>
      <c r="AL688" s="49"/>
      <c r="AM688" s="49"/>
      <c r="AN688" s="59" t="s">
        <v>1091</v>
      </c>
      <c r="AO688" s="122">
        <v>43650</v>
      </c>
      <c r="AP688" s="122">
        <v>43711</v>
      </c>
      <c r="AQ688" s="69">
        <v>1</v>
      </c>
      <c r="AR688" s="49"/>
      <c r="AS688" s="49"/>
      <c r="AT688" s="49"/>
      <c r="AU688" s="49"/>
      <c r="AV688" s="49"/>
      <c r="AW688" s="49"/>
      <c r="AX688" s="49"/>
      <c r="AY688" s="49"/>
      <c r="AZ688" s="49"/>
      <c r="BA688" s="49"/>
      <c r="BB688" s="49"/>
      <c r="BC688" s="49"/>
      <c r="BD688" s="49"/>
      <c r="BE688" s="49"/>
      <c r="BF688" s="49"/>
      <c r="BG688" s="49"/>
      <c r="BH688" s="49"/>
      <c r="BI688" s="49"/>
      <c r="BJ688" s="49"/>
      <c r="BK688" s="49"/>
      <c r="BL688" s="49"/>
      <c r="BM688" s="49"/>
      <c r="BN688" s="49"/>
      <c r="BO688" s="49"/>
      <c r="BP688" s="49"/>
      <c r="BQ688" s="49"/>
      <c r="BR688" s="49"/>
      <c r="BS688" s="49"/>
      <c r="BT688" s="49"/>
      <c r="BU688" s="49"/>
      <c r="BV688" s="49"/>
      <c r="BW688" s="49"/>
      <c r="BX688" s="49"/>
      <c r="BY688" s="49"/>
      <c r="BZ688" s="49"/>
    </row>
    <row r="689" spans="1:468" s="53" customFormat="1" x14ac:dyDescent="0.25">
      <c r="A689" s="59">
        <v>1</v>
      </c>
      <c r="B689" s="59">
        <v>4</v>
      </c>
      <c r="C689" s="59">
        <v>1</v>
      </c>
      <c r="D689" s="59" t="s">
        <v>203</v>
      </c>
      <c r="E689" s="51">
        <v>1</v>
      </c>
      <c r="F689" s="51">
        <v>1</v>
      </c>
      <c r="G689" s="67">
        <v>1</v>
      </c>
      <c r="H689" s="49"/>
      <c r="I689" s="49"/>
      <c r="J689" s="49"/>
      <c r="K689" s="49"/>
      <c r="L689" s="49"/>
      <c r="M689" s="67">
        <v>1</v>
      </c>
      <c r="N689" s="67" t="s">
        <v>163</v>
      </c>
      <c r="O689" s="49"/>
      <c r="P689" s="49"/>
      <c r="Q689" s="49"/>
      <c r="R689" s="49"/>
      <c r="S689" s="67" t="s">
        <v>970</v>
      </c>
      <c r="T689" s="49"/>
      <c r="U689" s="95">
        <v>43657</v>
      </c>
      <c r="V689" s="67">
        <v>1</v>
      </c>
      <c r="W689" s="49"/>
      <c r="X689" s="49"/>
      <c r="Y689" s="49"/>
      <c r="Z689" s="67">
        <v>1</v>
      </c>
      <c r="AA689" s="67"/>
      <c r="AB689" s="67">
        <v>1</v>
      </c>
      <c r="AC689" s="49"/>
      <c r="AD689" s="49"/>
      <c r="AE689" s="49"/>
      <c r="AF689" s="49"/>
      <c r="AG689" s="49"/>
      <c r="AH689" s="51"/>
      <c r="AI689" s="51">
        <v>500</v>
      </c>
      <c r="AJ689" s="49"/>
      <c r="AK689" s="49"/>
      <c r="AL689" s="49"/>
      <c r="AM689" s="49"/>
      <c r="AN689" s="59" t="s">
        <v>1173</v>
      </c>
      <c r="AO689" s="122">
        <v>43662</v>
      </c>
      <c r="AP689" s="122">
        <v>43718</v>
      </c>
      <c r="AQ689" s="69">
        <v>1</v>
      </c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/>
      <c r="BQ689" s="49"/>
      <c r="BR689" s="49"/>
      <c r="BS689" s="49"/>
      <c r="BT689" s="49"/>
      <c r="BU689" s="49"/>
      <c r="BV689" s="49"/>
      <c r="BW689" s="49"/>
      <c r="BX689" s="49"/>
      <c r="BY689" s="49"/>
      <c r="BZ689" s="49"/>
    </row>
    <row r="690" spans="1:468" ht="30" x14ac:dyDescent="0.25">
      <c r="A690" s="59">
        <v>1</v>
      </c>
      <c r="B690" s="62">
        <v>4</v>
      </c>
      <c r="C690" s="189">
        <v>1</v>
      </c>
      <c r="D690" s="189" t="s">
        <v>123</v>
      </c>
      <c r="E690" s="67">
        <v>1</v>
      </c>
      <c r="F690" s="41">
        <v>1</v>
      </c>
      <c r="G690" s="40">
        <v>1</v>
      </c>
      <c r="H690" s="40"/>
      <c r="I690" s="40"/>
      <c r="J690" s="40"/>
      <c r="K690" s="40"/>
      <c r="L690" s="40"/>
      <c r="M690" s="51">
        <v>1</v>
      </c>
      <c r="N690" s="41" t="s">
        <v>364</v>
      </c>
      <c r="O690" s="40"/>
      <c r="P690" s="40"/>
      <c r="Q690" s="40"/>
      <c r="R690" s="40"/>
      <c r="S690" s="65" t="s">
        <v>1089</v>
      </c>
      <c r="T690" s="40"/>
      <c r="U690" s="95">
        <v>43657</v>
      </c>
      <c r="V690" s="67">
        <v>1</v>
      </c>
      <c r="W690" s="40"/>
      <c r="X690" s="40"/>
      <c r="Y690" s="40"/>
      <c r="Z690" s="61">
        <v>2</v>
      </c>
      <c r="AA690" s="61"/>
      <c r="AB690" s="61">
        <v>2</v>
      </c>
      <c r="AC690" s="40"/>
      <c r="AD690" s="40"/>
      <c r="AE690" s="40"/>
      <c r="AF690" s="40"/>
      <c r="AG690" s="40"/>
      <c r="AH690" s="40"/>
      <c r="AI690" s="41">
        <v>500</v>
      </c>
      <c r="AJ690" s="40"/>
      <c r="AK690" s="40"/>
      <c r="AL690" s="40"/>
      <c r="AM690" s="40"/>
      <c r="AN690" s="40"/>
      <c r="AO690" s="40"/>
      <c r="AP690" s="40"/>
      <c r="AQ690" s="54"/>
      <c r="AR690" s="41">
        <v>1</v>
      </c>
      <c r="AS690" s="138" t="s">
        <v>1174</v>
      </c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</row>
    <row r="691" spans="1:468" s="53" customFormat="1" x14ac:dyDescent="0.25">
      <c r="A691" s="59">
        <v>1</v>
      </c>
      <c r="B691" s="59">
        <v>4</v>
      </c>
      <c r="C691" s="59">
        <v>1</v>
      </c>
      <c r="D691" s="59" t="s">
        <v>203</v>
      </c>
      <c r="E691" s="51">
        <v>1</v>
      </c>
      <c r="F691" s="51">
        <v>1</v>
      </c>
      <c r="G691" s="67">
        <v>1</v>
      </c>
      <c r="H691" s="49"/>
      <c r="I691" s="49"/>
      <c r="J691" s="49"/>
      <c r="K691" s="49"/>
      <c r="L691" s="49"/>
      <c r="M691" s="67">
        <v>1</v>
      </c>
      <c r="N691" s="51" t="s">
        <v>226</v>
      </c>
      <c r="O691" s="49"/>
      <c r="P691" s="49"/>
      <c r="Q691" s="49"/>
      <c r="R691" s="49"/>
      <c r="S691" s="67" t="s">
        <v>1090</v>
      </c>
      <c r="T691" s="49"/>
      <c r="U691" s="95">
        <v>43657</v>
      </c>
      <c r="V691" s="67">
        <v>1</v>
      </c>
      <c r="W691" s="49"/>
      <c r="X691" s="49"/>
      <c r="Y691" s="49"/>
      <c r="Z691" s="67">
        <v>1</v>
      </c>
      <c r="AA691" s="67"/>
      <c r="AB691" s="67">
        <v>1</v>
      </c>
      <c r="AC691" s="49"/>
      <c r="AD691" s="49"/>
      <c r="AE691" s="49"/>
      <c r="AF691" s="49"/>
      <c r="AG691" s="49"/>
      <c r="AH691" s="51"/>
      <c r="AI691" s="51">
        <v>500</v>
      </c>
      <c r="AJ691" s="67"/>
      <c r="AK691" s="68"/>
      <c r="AL691" s="68"/>
      <c r="AM691" s="49"/>
      <c r="AN691" s="59" t="s">
        <v>1175</v>
      </c>
      <c r="AO691" s="122">
        <v>43662</v>
      </c>
      <c r="AP691" s="122">
        <v>43718</v>
      </c>
      <c r="AQ691" s="69">
        <v>1</v>
      </c>
      <c r="AR691" s="49"/>
      <c r="AS691" s="49"/>
      <c r="AT691" s="49"/>
      <c r="AU691" s="49"/>
      <c r="AV691" s="49"/>
      <c r="AW691" s="49"/>
      <c r="AX691" s="49"/>
      <c r="AY691" s="49"/>
      <c r="AZ691" s="49"/>
      <c r="BA691" s="49"/>
      <c r="BB691" s="49"/>
      <c r="BC691" s="49"/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/>
      <c r="BP691" s="49"/>
      <c r="BQ691" s="49"/>
      <c r="BR691" s="49"/>
      <c r="BS691" s="49"/>
      <c r="BT691" s="49"/>
      <c r="BU691" s="49"/>
      <c r="BV691" s="49"/>
      <c r="BW691" s="49"/>
      <c r="BX691" s="49"/>
      <c r="BY691" s="49"/>
      <c r="BZ691" s="49"/>
    </row>
    <row r="692" spans="1:468" x14ac:dyDescent="0.25">
      <c r="A692" s="59">
        <v>1</v>
      </c>
      <c r="B692" s="62">
        <v>4</v>
      </c>
      <c r="C692" s="189">
        <v>1</v>
      </c>
      <c r="D692" s="189" t="s">
        <v>113</v>
      </c>
      <c r="E692" s="67">
        <v>1</v>
      </c>
      <c r="F692" s="41">
        <v>1</v>
      </c>
      <c r="G692" s="41">
        <v>1</v>
      </c>
      <c r="H692" s="41"/>
      <c r="I692" s="41"/>
      <c r="J692" s="41"/>
      <c r="K692" s="41"/>
      <c r="L692" s="41"/>
      <c r="M692" s="41">
        <v>1</v>
      </c>
      <c r="N692" s="41" t="s">
        <v>1092</v>
      </c>
      <c r="O692" s="40"/>
      <c r="P692" s="40"/>
      <c r="Q692" s="40"/>
      <c r="R692" s="40"/>
      <c r="S692" s="140" t="s">
        <v>1093</v>
      </c>
      <c r="T692" s="40"/>
      <c r="U692" s="95">
        <v>43664</v>
      </c>
      <c r="V692" s="67">
        <v>1</v>
      </c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61">
        <v>1</v>
      </c>
      <c r="AI692" s="61">
        <v>600</v>
      </c>
      <c r="AJ692" s="40"/>
      <c r="AK692" s="40"/>
      <c r="AL692" s="40"/>
      <c r="AM692" s="40"/>
      <c r="AN692" s="40"/>
      <c r="AO692" s="40"/>
      <c r="AP692" s="40"/>
      <c r="AQ692" s="54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</row>
    <row r="693" spans="1:468" x14ac:dyDescent="0.25">
      <c r="A693" s="59">
        <v>1</v>
      </c>
      <c r="B693" s="62">
        <v>4</v>
      </c>
      <c r="C693" s="189">
        <v>1</v>
      </c>
      <c r="D693" s="189" t="s">
        <v>113</v>
      </c>
      <c r="E693" s="67">
        <v>1</v>
      </c>
      <c r="F693" s="41">
        <v>1</v>
      </c>
      <c r="G693" s="41">
        <v>1</v>
      </c>
      <c r="H693" s="41"/>
      <c r="I693" s="41"/>
      <c r="J693" s="41"/>
      <c r="K693" s="41"/>
      <c r="L693" s="41"/>
      <c r="M693" s="41">
        <v>1</v>
      </c>
      <c r="N693" s="61" t="s">
        <v>226</v>
      </c>
      <c r="O693" s="40"/>
      <c r="P693" s="40"/>
      <c r="Q693" s="40"/>
      <c r="R693" s="40"/>
      <c r="S693" s="40" t="s">
        <v>1094</v>
      </c>
      <c r="T693" s="40"/>
      <c r="U693" s="95">
        <v>43664</v>
      </c>
      <c r="V693" s="67">
        <v>1</v>
      </c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61">
        <v>1</v>
      </c>
      <c r="AI693" s="61">
        <v>600</v>
      </c>
      <c r="AJ693" s="40"/>
      <c r="AK693" s="40"/>
      <c r="AL693" s="40"/>
      <c r="AM693" s="40"/>
      <c r="AN693" s="40"/>
      <c r="AO693" s="40"/>
      <c r="AP693" s="40"/>
      <c r="AQ693" s="54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</row>
    <row r="694" spans="1:468" ht="60" x14ac:dyDescent="0.25">
      <c r="A694" s="59">
        <v>1</v>
      </c>
      <c r="B694" s="62">
        <v>4</v>
      </c>
      <c r="C694" s="189">
        <v>1</v>
      </c>
      <c r="D694" s="189" t="s">
        <v>123</v>
      </c>
      <c r="E694" s="67">
        <v>1</v>
      </c>
      <c r="F694" s="41">
        <v>1</v>
      </c>
      <c r="G694" s="40">
        <v>1</v>
      </c>
      <c r="H694" s="40"/>
      <c r="I694" s="40"/>
      <c r="J694" s="40"/>
      <c r="K694" s="40"/>
      <c r="L694" s="40"/>
      <c r="M694" s="51">
        <v>1</v>
      </c>
      <c r="N694" s="41" t="s">
        <v>1095</v>
      </c>
      <c r="O694" s="40"/>
      <c r="P694" s="40"/>
      <c r="Q694" s="40"/>
      <c r="R694" s="40"/>
      <c r="S694" s="41" t="s">
        <v>824</v>
      </c>
      <c r="T694" s="40"/>
      <c r="U694" s="95">
        <v>43664</v>
      </c>
      <c r="V694" s="67">
        <v>1</v>
      </c>
      <c r="W694" s="40"/>
      <c r="X694" s="40"/>
      <c r="Y694" s="40"/>
      <c r="Z694" s="61">
        <v>3</v>
      </c>
      <c r="AA694" s="61"/>
      <c r="AB694" s="61">
        <v>4</v>
      </c>
      <c r="AC694" s="40"/>
      <c r="AD694" s="40"/>
      <c r="AE694" s="40"/>
      <c r="AF694" s="40"/>
      <c r="AG694" s="40"/>
      <c r="AH694" s="40"/>
      <c r="AI694" s="61">
        <v>600</v>
      </c>
      <c r="AJ694" s="40"/>
      <c r="AK694" s="40"/>
      <c r="AL694" s="40"/>
      <c r="AM694" s="40"/>
      <c r="AN694" s="40"/>
      <c r="AO694" s="40"/>
      <c r="AP694" s="40"/>
      <c r="AQ694" s="54"/>
      <c r="AR694" s="41">
        <v>1</v>
      </c>
      <c r="AS694" s="138" t="s">
        <v>1176</v>
      </c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</row>
    <row r="695" spans="1:468" x14ac:dyDescent="0.25">
      <c r="A695" s="62">
        <v>4</v>
      </c>
      <c r="B695" s="62">
        <v>4</v>
      </c>
      <c r="C695" s="62">
        <v>1</v>
      </c>
      <c r="D695" s="62" t="s">
        <v>183</v>
      </c>
      <c r="E695" s="61">
        <v>1</v>
      </c>
      <c r="F695" s="41">
        <v>1</v>
      </c>
      <c r="G695" s="41">
        <v>1</v>
      </c>
      <c r="H695" s="41"/>
      <c r="I695" s="40"/>
      <c r="J695" s="40"/>
      <c r="K695" s="41"/>
      <c r="L695" s="40"/>
      <c r="M695" s="41">
        <v>1</v>
      </c>
      <c r="N695" s="61" t="s">
        <v>881</v>
      </c>
      <c r="O695" s="40"/>
      <c r="P695" s="40"/>
      <c r="Q695" s="40"/>
      <c r="R695" s="40"/>
      <c r="S695" s="41" t="s">
        <v>509</v>
      </c>
      <c r="T695" s="40"/>
      <c r="U695" s="95">
        <v>43664</v>
      </c>
      <c r="V695" s="67">
        <v>1</v>
      </c>
      <c r="W695" s="40"/>
      <c r="X695" s="40"/>
      <c r="Y695" s="40"/>
      <c r="Z695" s="61">
        <v>4</v>
      </c>
      <c r="AA695" s="61"/>
      <c r="AB695" s="61">
        <v>3</v>
      </c>
      <c r="AC695" s="40"/>
      <c r="AD695" s="40"/>
      <c r="AE695" s="40"/>
      <c r="AF695" s="40"/>
      <c r="AG695" s="40"/>
      <c r="AH695" s="40"/>
      <c r="AI695" s="61">
        <v>600</v>
      </c>
      <c r="AJ695" s="40"/>
      <c r="AK695" s="40"/>
      <c r="AL695" s="40"/>
      <c r="AM695" s="40"/>
      <c r="AN695" s="40"/>
      <c r="AO695" s="40"/>
      <c r="AP695" s="40"/>
      <c r="AQ695" s="54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</row>
    <row r="696" spans="1:468" x14ac:dyDescent="0.25">
      <c r="A696" s="59">
        <v>1</v>
      </c>
      <c r="B696" s="62">
        <v>4</v>
      </c>
      <c r="C696" s="189">
        <v>1</v>
      </c>
      <c r="D696" s="189" t="s">
        <v>113</v>
      </c>
      <c r="E696" s="67">
        <v>1</v>
      </c>
      <c r="F696" s="41">
        <v>1</v>
      </c>
      <c r="G696" s="41">
        <v>1</v>
      </c>
      <c r="H696" s="41"/>
      <c r="I696" s="41"/>
      <c r="J696" s="41"/>
      <c r="K696" s="41"/>
      <c r="L696" s="41"/>
      <c r="M696" s="41">
        <v>1</v>
      </c>
      <c r="N696" s="61" t="s">
        <v>116</v>
      </c>
      <c r="O696" s="40"/>
      <c r="P696" s="40"/>
      <c r="Q696" s="40"/>
      <c r="R696" s="40"/>
      <c r="S696" s="40" t="s">
        <v>1096</v>
      </c>
      <c r="T696" s="40"/>
      <c r="U696" s="95">
        <v>43664</v>
      </c>
      <c r="V696" s="67">
        <v>1</v>
      </c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61">
        <v>1</v>
      </c>
      <c r="AI696" s="61">
        <v>600</v>
      </c>
      <c r="AJ696" s="40"/>
      <c r="AK696" s="40"/>
      <c r="AL696" s="40"/>
      <c r="AM696" s="40"/>
      <c r="AN696" s="40"/>
      <c r="AO696" s="40"/>
      <c r="AP696" s="40"/>
      <c r="AQ696" s="54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</row>
    <row r="697" spans="1:468" ht="30" x14ac:dyDescent="0.25">
      <c r="A697" s="59">
        <v>1</v>
      </c>
      <c r="B697" s="62">
        <v>4</v>
      </c>
      <c r="C697" s="189">
        <v>1</v>
      </c>
      <c r="D697" s="189" t="s">
        <v>123</v>
      </c>
      <c r="E697" s="67">
        <v>1</v>
      </c>
      <c r="F697" s="41">
        <v>1</v>
      </c>
      <c r="G697" s="41">
        <v>1</v>
      </c>
      <c r="H697" s="40"/>
      <c r="I697" s="40"/>
      <c r="J697" s="40"/>
      <c r="K697" s="40"/>
      <c r="L697" s="40"/>
      <c r="M697" s="51">
        <v>1</v>
      </c>
      <c r="N697" s="62" t="s">
        <v>165</v>
      </c>
      <c r="O697" s="40"/>
      <c r="P697" s="40"/>
      <c r="Q697" s="40"/>
      <c r="R697" s="40"/>
      <c r="S697" s="41" t="s">
        <v>178</v>
      </c>
      <c r="T697" s="40"/>
      <c r="U697" s="95">
        <v>43664</v>
      </c>
      <c r="V697" s="67">
        <v>1</v>
      </c>
      <c r="W697" s="40"/>
      <c r="X697" s="40"/>
      <c r="Y697" s="40"/>
      <c r="Z697" s="61">
        <v>4</v>
      </c>
      <c r="AA697" s="61"/>
      <c r="AB697" s="61">
        <v>4</v>
      </c>
      <c r="AC697" s="40"/>
      <c r="AD697" s="40"/>
      <c r="AE697" s="40"/>
      <c r="AF697" s="40"/>
      <c r="AG697" s="40"/>
      <c r="AH697" s="40"/>
      <c r="AI697" s="61">
        <v>600</v>
      </c>
      <c r="AJ697" s="40"/>
      <c r="AK697" s="40"/>
      <c r="AL697" s="40"/>
      <c r="AM697" s="40"/>
      <c r="AN697" s="40"/>
      <c r="AO697" s="40"/>
      <c r="AP697" s="40"/>
      <c r="AQ697" s="54"/>
      <c r="AR697" s="41">
        <v>1</v>
      </c>
      <c r="AS697" s="138" t="s">
        <v>1177</v>
      </c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</row>
    <row r="698" spans="1:468" x14ac:dyDescent="0.25">
      <c r="A698" s="59">
        <v>1</v>
      </c>
      <c r="B698" s="59">
        <v>5</v>
      </c>
      <c r="C698" s="59">
        <v>1</v>
      </c>
      <c r="D698" s="59" t="s">
        <v>118</v>
      </c>
      <c r="E698" s="51">
        <v>1</v>
      </c>
      <c r="F698" s="51"/>
      <c r="G698" s="51"/>
      <c r="H698" s="69"/>
      <c r="I698" s="69"/>
      <c r="J698" s="69"/>
      <c r="K698" s="69"/>
      <c r="L698" s="69"/>
      <c r="M698" s="51">
        <v>1</v>
      </c>
      <c r="N698" s="67" t="s">
        <v>163</v>
      </c>
      <c r="O698" s="40"/>
      <c r="P698" s="40"/>
      <c r="Q698" s="40"/>
      <c r="R698" s="40"/>
      <c r="S698" s="41" t="s">
        <v>1097</v>
      </c>
      <c r="T698" s="40"/>
      <c r="U698" s="95">
        <v>43664</v>
      </c>
      <c r="V698" s="67">
        <v>1</v>
      </c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54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</row>
    <row r="699" spans="1:468" ht="30" x14ac:dyDescent="0.25">
      <c r="A699" s="59">
        <v>1</v>
      </c>
      <c r="B699" s="62">
        <v>4</v>
      </c>
      <c r="C699" s="189">
        <v>1</v>
      </c>
      <c r="D699" s="189" t="s">
        <v>113</v>
      </c>
      <c r="E699" s="67">
        <v>1</v>
      </c>
      <c r="F699" s="41">
        <v>1</v>
      </c>
      <c r="G699" s="41">
        <v>1</v>
      </c>
      <c r="H699" s="41"/>
      <c r="I699" s="41"/>
      <c r="J699" s="41"/>
      <c r="K699" s="41"/>
      <c r="L699" s="41"/>
      <c r="M699" s="41">
        <v>1</v>
      </c>
      <c r="N699" s="76" t="s">
        <v>134</v>
      </c>
      <c r="O699" s="40"/>
      <c r="P699" s="40"/>
      <c r="Q699" s="40"/>
      <c r="R699" s="40"/>
      <c r="S699" s="185" t="s">
        <v>1178</v>
      </c>
      <c r="T699" s="40"/>
      <c r="U699" s="122">
        <v>43699</v>
      </c>
      <c r="V699" s="189">
        <v>1</v>
      </c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61">
        <v>1</v>
      </c>
      <c r="AI699" s="61">
        <v>600</v>
      </c>
      <c r="AJ699" s="40"/>
      <c r="AK699" s="40"/>
      <c r="AL699" s="40"/>
      <c r="AM699" s="40"/>
      <c r="AN699" s="40"/>
      <c r="AO699" s="40"/>
      <c r="AP699" s="40"/>
      <c r="AQ699" s="54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</row>
    <row r="700" spans="1:468" x14ac:dyDescent="0.25">
      <c r="A700" s="59">
        <v>1</v>
      </c>
      <c r="B700" s="62">
        <v>4</v>
      </c>
      <c r="C700" s="189">
        <v>1</v>
      </c>
      <c r="D700" s="189" t="s">
        <v>113</v>
      </c>
      <c r="E700" s="67">
        <v>1</v>
      </c>
      <c r="F700" s="41">
        <v>1</v>
      </c>
      <c r="G700" s="41">
        <v>1</v>
      </c>
      <c r="H700" s="40"/>
      <c r="I700" s="40"/>
      <c r="J700" s="40"/>
      <c r="K700" s="40"/>
      <c r="L700" s="40"/>
      <c r="M700" s="41">
        <v>1</v>
      </c>
      <c r="N700" s="62" t="s">
        <v>171</v>
      </c>
      <c r="O700" s="40"/>
      <c r="P700" s="40"/>
      <c r="Q700" s="40"/>
      <c r="R700" s="40"/>
      <c r="S700" s="185" t="s">
        <v>1179</v>
      </c>
      <c r="T700" s="40"/>
      <c r="U700" s="122">
        <v>43699</v>
      </c>
      <c r="V700" s="189">
        <v>1</v>
      </c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61">
        <v>1</v>
      </c>
      <c r="AI700" s="61">
        <v>600</v>
      </c>
      <c r="AJ700" s="40"/>
      <c r="AK700" s="40"/>
      <c r="AL700" s="40"/>
      <c r="AM700" s="40"/>
      <c r="AN700" s="40"/>
      <c r="AO700" s="40"/>
      <c r="AP700" s="40"/>
      <c r="AQ700" s="54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</row>
    <row r="701" spans="1:468" ht="30" x14ac:dyDescent="0.25">
      <c r="A701" s="59">
        <v>1</v>
      </c>
      <c r="B701" s="59">
        <v>4</v>
      </c>
      <c r="C701" s="59">
        <v>1</v>
      </c>
      <c r="D701" s="59" t="s">
        <v>203</v>
      </c>
      <c r="E701" s="51">
        <v>1</v>
      </c>
      <c r="F701" s="51">
        <v>1</v>
      </c>
      <c r="G701" s="67">
        <v>1</v>
      </c>
      <c r="H701" s="49"/>
      <c r="I701" s="49"/>
      <c r="J701" s="49"/>
      <c r="K701" s="49"/>
      <c r="L701" s="49"/>
      <c r="M701" s="67">
        <v>1</v>
      </c>
      <c r="N701" s="76" t="s">
        <v>134</v>
      </c>
      <c r="O701" s="40"/>
      <c r="P701" s="40"/>
      <c r="Q701" s="40"/>
      <c r="R701" s="40"/>
      <c r="S701" s="41" t="s">
        <v>1180</v>
      </c>
      <c r="T701" s="40"/>
      <c r="U701" s="122">
        <v>43706</v>
      </c>
      <c r="V701" s="189">
        <v>1</v>
      </c>
      <c r="W701" s="40"/>
      <c r="X701" s="40"/>
      <c r="Y701" s="40"/>
      <c r="Z701" s="40">
        <v>1</v>
      </c>
      <c r="AA701" s="40"/>
      <c r="AB701" s="40"/>
      <c r="AC701" s="40"/>
      <c r="AD701" s="40"/>
      <c r="AE701" s="40"/>
      <c r="AF701" s="40"/>
      <c r="AG701" s="40"/>
      <c r="AH701" s="40"/>
      <c r="AI701" s="61">
        <v>600</v>
      </c>
      <c r="AJ701" s="40"/>
      <c r="AK701" s="40"/>
      <c r="AL701" s="40"/>
      <c r="AM701" s="40"/>
      <c r="AN701" s="59" t="s">
        <v>1181</v>
      </c>
      <c r="AO701" s="122">
        <v>43706</v>
      </c>
      <c r="AP701" s="122">
        <v>43754</v>
      </c>
      <c r="AQ701" s="54">
        <v>1</v>
      </c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</row>
    <row r="702" spans="1:468" x14ac:dyDescent="0.25">
      <c r="A702" s="59">
        <v>1</v>
      </c>
      <c r="B702" s="62">
        <v>4</v>
      </c>
      <c r="C702" s="189">
        <v>1</v>
      </c>
      <c r="D702" s="189" t="s">
        <v>113</v>
      </c>
      <c r="E702" s="67">
        <v>1</v>
      </c>
      <c r="F702" s="41">
        <v>1</v>
      </c>
      <c r="G702" s="41">
        <v>1</v>
      </c>
      <c r="H702" s="40"/>
      <c r="I702" s="40"/>
      <c r="J702" s="40"/>
      <c r="K702" s="40"/>
      <c r="L702" s="40"/>
      <c r="M702" s="41">
        <v>1</v>
      </c>
      <c r="N702" s="59" t="s">
        <v>165</v>
      </c>
      <c r="O702" s="40"/>
      <c r="P702" s="40"/>
      <c r="Q702" s="40"/>
      <c r="R702" s="40"/>
      <c r="S702" s="41" t="s">
        <v>1182</v>
      </c>
      <c r="T702" s="40"/>
      <c r="U702" s="122">
        <v>43706</v>
      </c>
      <c r="V702" s="189">
        <v>1</v>
      </c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61">
        <v>1</v>
      </c>
      <c r="AI702" s="61">
        <v>600</v>
      </c>
      <c r="AJ702" s="40"/>
      <c r="AK702" s="40"/>
      <c r="AL702" s="40"/>
      <c r="AM702" s="40"/>
      <c r="AN702" s="40"/>
      <c r="AO702" s="40"/>
      <c r="AP702" s="40"/>
      <c r="AQ702" s="54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</row>
    <row r="703" spans="1:468" x14ac:dyDescent="0.25">
      <c r="A703" s="59">
        <v>1</v>
      </c>
      <c r="B703" s="62">
        <v>4</v>
      </c>
      <c r="C703" s="189">
        <v>1</v>
      </c>
      <c r="D703" s="189" t="s">
        <v>113</v>
      </c>
      <c r="E703" s="67">
        <v>1</v>
      </c>
      <c r="F703" s="41">
        <v>1</v>
      </c>
      <c r="G703" s="41">
        <v>1</v>
      </c>
      <c r="H703" s="41"/>
      <c r="I703" s="41"/>
      <c r="J703" s="41"/>
      <c r="K703" s="41"/>
      <c r="L703" s="41"/>
      <c r="M703" s="41">
        <v>1</v>
      </c>
      <c r="N703" s="62" t="s">
        <v>171</v>
      </c>
      <c r="O703" s="40"/>
      <c r="P703" s="40"/>
      <c r="Q703" s="40"/>
      <c r="R703" s="40"/>
      <c r="S703" s="41" t="s">
        <v>1343</v>
      </c>
      <c r="T703" s="40"/>
      <c r="U703" s="122">
        <v>43713</v>
      </c>
      <c r="V703" s="189">
        <v>1</v>
      </c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61">
        <v>1</v>
      </c>
      <c r="AI703" s="61">
        <v>600</v>
      </c>
      <c r="AJ703" s="40"/>
      <c r="AK703" s="40"/>
      <c r="AL703" s="40"/>
      <c r="AM703" s="40"/>
      <c r="AN703" s="40"/>
      <c r="AO703" s="40"/>
      <c r="AP703" s="40"/>
      <c r="AQ703" s="54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</row>
    <row r="704" spans="1:468" x14ac:dyDescent="0.25">
      <c r="A704" s="59">
        <v>1</v>
      </c>
      <c r="B704" s="62">
        <v>4</v>
      </c>
      <c r="C704" s="189">
        <v>1</v>
      </c>
      <c r="D704" s="189" t="s">
        <v>113</v>
      </c>
      <c r="E704" s="67">
        <v>1</v>
      </c>
      <c r="F704" s="41">
        <v>1</v>
      </c>
      <c r="G704" s="41">
        <v>1</v>
      </c>
      <c r="H704" s="41"/>
      <c r="I704" s="41"/>
      <c r="J704" s="41"/>
      <c r="K704" s="41"/>
      <c r="L704" s="41"/>
      <c r="M704" s="41">
        <v>1</v>
      </c>
      <c r="N704" s="62" t="s">
        <v>171</v>
      </c>
      <c r="O704" s="40"/>
      <c r="P704" s="40"/>
      <c r="Q704" s="40"/>
      <c r="R704" s="40"/>
      <c r="S704" s="40" t="s">
        <v>1344</v>
      </c>
      <c r="T704" s="40"/>
      <c r="U704" s="122">
        <v>43713</v>
      </c>
      <c r="V704" s="189">
        <v>1</v>
      </c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61">
        <v>1</v>
      </c>
      <c r="AI704" s="61">
        <v>600</v>
      </c>
      <c r="AJ704" s="40"/>
      <c r="AK704" s="40"/>
      <c r="AL704" s="40"/>
      <c r="AM704" s="40"/>
      <c r="AN704" s="40"/>
      <c r="AO704" s="40"/>
      <c r="AP704" s="40"/>
      <c r="AQ704" s="54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</row>
    <row r="705" spans="1:468" s="164" customFormat="1" ht="30" x14ac:dyDescent="0.25">
      <c r="A705" s="62">
        <v>1</v>
      </c>
      <c r="B705" s="62">
        <v>5</v>
      </c>
      <c r="C705" s="62">
        <v>1</v>
      </c>
      <c r="D705" s="62" t="s">
        <v>112</v>
      </c>
      <c r="E705" s="62">
        <v>1</v>
      </c>
      <c r="F705" s="62">
        <v>1</v>
      </c>
      <c r="G705" s="163"/>
      <c r="H705" s="163"/>
      <c r="I705" s="163"/>
      <c r="J705" s="163"/>
      <c r="K705" s="163"/>
      <c r="L705" s="163"/>
      <c r="M705" s="62">
        <v>1</v>
      </c>
      <c r="N705" s="190" t="s">
        <v>134</v>
      </c>
      <c r="O705" s="186"/>
      <c r="P705" s="186"/>
      <c r="Q705" s="186"/>
      <c r="R705" s="186"/>
      <c r="S705" s="186" t="s">
        <v>1345</v>
      </c>
      <c r="T705" s="186"/>
      <c r="U705" s="122">
        <v>43713</v>
      </c>
      <c r="V705" s="189">
        <v>1</v>
      </c>
      <c r="W705" s="186"/>
      <c r="X705" s="186"/>
      <c r="Y705" s="186"/>
      <c r="Z705" s="186"/>
      <c r="AA705" s="186"/>
      <c r="AB705" s="186"/>
      <c r="AC705" s="186"/>
      <c r="AD705" s="186"/>
      <c r="AE705" s="186"/>
      <c r="AF705" s="186"/>
      <c r="AG705" s="186"/>
      <c r="AH705" s="62">
        <v>1</v>
      </c>
      <c r="AI705" s="62">
        <v>200</v>
      </c>
      <c r="AJ705" s="186"/>
      <c r="AK705" s="186"/>
      <c r="AL705" s="186"/>
      <c r="AM705" s="186"/>
      <c r="AN705" s="186"/>
      <c r="AO705" s="186"/>
      <c r="AP705" s="186"/>
      <c r="AQ705" s="163"/>
      <c r="AR705" s="186"/>
      <c r="AS705" s="186"/>
      <c r="AT705" s="186"/>
      <c r="AU705" s="186"/>
      <c r="AV705" s="186"/>
      <c r="AW705" s="186"/>
      <c r="AX705" s="186"/>
      <c r="AY705" s="186"/>
      <c r="AZ705" s="186"/>
      <c r="BA705" s="186"/>
      <c r="BB705" s="186"/>
      <c r="BC705" s="186"/>
      <c r="BD705" s="186"/>
      <c r="BE705" s="186"/>
      <c r="BF705" s="186"/>
      <c r="BG705" s="186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6"/>
      <c r="BR705" s="186"/>
      <c r="BS705" s="186"/>
      <c r="BT705" s="186"/>
      <c r="BU705" s="186"/>
      <c r="BV705" s="186"/>
      <c r="BW705" s="186"/>
      <c r="BX705" s="186"/>
      <c r="BY705" s="186"/>
      <c r="BZ705" s="186"/>
    </row>
    <row r="706" spans="1:468" s="164" customFormat="1" ht="30" x14ac:dyDescent="0.25">
      <c r="A706" s="59">
        <v>1</v>
      </c>
      <c r="B706" s="59">
        <v>5</v>
      </c>
      <c r="C706" s="59"/>
      <c r="D706" s="62" t="s">
        <v>117</v>
      </c>
      <c r="E706" s="59"/>
      <c r="F706" s="59"/>
      <c r="G706" s="189"/>
      <c r="H706" s="165"/>
      <c r="I706" s="165"/>
      <c r="J706" s="165"/>
      <c r="K706" s="165"/>
      <c r="L706" s="165"/>
      <c r="M706" s="189">
        <v>1</v>
      </c>
      <c r="N706" s="190" t="s">
        <v>134</v>
      </c>
      <c r="O706" s="186"/>
      <c r="P706" s="186"/>
      <c r="Q706" s="186"/>
      <c r="R706" s="186"/>
      <c r="S706" s="185" t="s">
        <v>1180</v>
      </c>
      <c r="T706" s="186"/>
      <c r="U706" s="122">
        <v>43713</v>
      </c>
      <c r="W706" s="189">
        <v>1</v>
      </c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62"/>
      <c r="AJ706" s="186"/>
      <c r="AK706" s="186"/>
      <c r="AL706" s="186"/>
      <c r="AM706" s="186"/>
      <c r="AN706" s="186"/>
      <c r="AO706" s="186"/>
      <c r="AP706" s="186"/>
      <c r="AQ706" s="163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6"/>
      <c r="BB706" s="186"/>
      <c r="BC706" s="186"/>
      <c r="BD706" s="186"/>
      <c r="BE706" s="186"/>
      <c r="BF706" s="186"/>
      <c r="BG706" s="186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6"/>
      <c r="BW706" s="186"/>
      <c r="BX706" s="186"/>
      <c r="BY706" s="186"/>
      <c r="BZ706" s="186"/>
    </row>
    <row r="707" spans="1:468" x14ac:dyDescent="0.25">
      <c r="A707" s="62">
        <v>1</v>
      </c>
      <c r="B707" s="62">
        <v>5</v>
      </c>
      <c r="C707" s="62">
        <v>1</v>
      </c>
      <c r="D707" s="62" t="s">
        <v>112</v>
      </c>
      <c r="E707" s="62">
        <v>1</v>
      </c>
      <c r="F707" s="62">
        <v>1</v>
      </c>
      <c r="G707" s="163"/>
      <c r="H707" s="163"/>
      <c r="I707" s="163"/>
      <c r="J707" s="163"/>
      <c r="K707" s="163"/>
      <c r="L707" s="163"/>
      <c r="M707" s="62">
        <v>1</v>
      </c>
      <c r="N707" s="62" t="s">
        <v>171</v>
      </c>
      <c r="O707" s="40"/>
      <c r="P707" s="40"/>
      <c r="Q707" s="40"/>
      <c r="R707" s="40"/>
      <c r="S707" s="41" t="s">
        <v>1346</v>
      </c>
      <c r="T707" s="41"/>
      <c r="U707" s="122">
        <v>43720</v>
      </c>
      <c r="V707" s="189">
        <v>1</v>
      </c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62">
        <v>1</v>
      </c>
      <c r="AI707" s="62">
        <v>200</v>
      </c>
      <c r="AJ707" s="40"/>
      <c r="AK707" s="40"/>
      <c r="AL707" s="40"/>
      <c r="AM707" s="40"/>
      <c r="AN707" s="40"/>
      <c r="AO707" s="40"/>
      <c r="AP707" s="40"/>
      <c r="AQ707" s="54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</row>
    <row r="708" spans="1:468" x14ac:dyDescent="0.25">
      <c r="A708" s="59">
        <v>1</v>
      </c>
      <c r="B708" s="62">
        <v>4</v>
      </c>
      <c r="C708" s="189">
        <v>1</v>
      </c>
      <c r="D708" s="189" t="s">
        <v>113</v>
      </c>
      <c r="E708" s="67">
        <v>1</v>
      </c>
      <c r="F708" s="41">
        <v>1</v>
      </c>
      <c r="G708" s="41">
        <v>1</v>
      </c>
      <c r="H708" s="41"/>
      <c r="I708" s="41"/>
      <c r="J708" s="41"/>
      <c r="K708" s="41"/>
      <c r="L708" s="41"/>
      <c r="M708" s="41">
        <v>1</v>
      </c>
      <c r="N708" s="61" t="s">
        <v>226</v>
      </c>
      <c r="O708" s="40"/>
      <c r="P708" s="40"/>
      <c r="Q708" s="40"/>
      <c r="R708" s="40"/>
      <c r="S708" s="41" t="s">
        <v>1347</v>
      </c>
      <c r="T708" s="40"/>
      <c r="U708" s="122">
        <v>43720</v>
      </c>
      <c r="V708" s="189">
        <v>1</v>
      </c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61">
        <v>1</v>
      </c>
      <c r="AI708" s="61">
        <v>600</v>
      </c>
      <c r="AJ708" s="40"/>
      <c r="AK708" s="40"/>
      <c r="AL708" s="40"/>
      <c r="AM708" s="40"/>
      <c r="AN708" s="40"/>
      <c r="AO708" s="40"/>
      <c r="AP708" s="40"/>
      <c r="AQ708" s="54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</row>
    <row r="709" spans="1:468" x14ac:dyDescent="0.25">
      <c r="A709" s="59">
        <v>1</v>
      </c>
      <c r="B709" s="62">
        <v>4</v>
      </c>
      <c r="C709" s="189">
        <v>1</v>
      </c>
      <c r="D709" s="189" t="s">
        <v>113</v>
      </c>
      <c r="E709" s="67">
        <v>1</v>
      </c>
      <c r="F709" s="41">
        <v>1</v>
      </c>
      <c r="G709" s="41">
        <v>1</v>
      </c>
      <c r="H709" s="41"/>
      <c r="I709" s="41"/>
      <c r="J709" s="41"/>
      <c r="K709" s="41"/>
      <c r="L709" s="41"/>
      <c r="M709" s="41">
        <v>1</v>
      </c>
      <c r="N709" s="61" t="s">
        <v>881</v>
      </c>
      <c r="O709" s="40"/>
      <c r="P709" s="40"/>
      <c r="Q709" s="40"/>
      <c r="R709" s="40"/>
      <c r="S709" s="41" t="s">
        <v>1348</v>
      </c>
      <c r="T709" s="40"/>
      <c r="U709" s="122">
        <v>43720</v>
      </c>
      <c r="V709" s="189">
        <v>1</v>
      </c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61">
        <v>1</v>
      </c>
      <c r="AI709" s="61">
        <v>600</v>
      </c>
      <c r="AJ709" s="40"/>
      <c r="AK709" s="40"/>
      <c r="AL709" s="40"/>
      <c r="AM709" s="40"/>
      <c r="AN709" s="40"/>
      <c r="AO709" s="40"/>
      <c r="AP709" s="40"/>
      <c r="AQ709" s="54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</row>
    <row r="710" spans="1:468" ht="30" x14ac:dyDescent="0.25">
      <c r="A710" s="59">
        <v>1</v>
      </c>
      <c r="B710" s="62">
        <v>4</v>
      </c>
      <c r="C710" s="189">
        <v>1</v>
      </c>
      <c r="D710" s="189" t="s">
        <v>1349</v>
      </c>
      <c r="E710" s="67">
        <v>1</v>
      </c>
      <c r="F710" s="41">
        <v>1</v>
      </c>
      <c r="G710" s="41">
        <v>1</v>
      </c>
      <c r="H710" s="40"/>
      <c r="I710" s="40"/>
      <c r="J710" s="40"/>
      <c r="K710" s="40"/>
      <c r="L710" s="40"/>
      <c r="M710" s="51">
        <v>1</v>
      </c>
      <c r="N710" s="67" t="s">
        <v>163</v>
      </c>
      <c r="O710" s="40"/>
      <c r="P710" s="40"/>
      <c r="Q710" s="40"/>
      <c r="R710" s="40"/>
      <c r="S710" s="41" t="s">
        <v>1350</v>
      </c>
      <c r="T710" s="40"/>
      <c r="U710" s="122">
        <v>43720</v>
      </c>
      <c r="V710" s="189">
        <v>1</v>
      </c>
      <c r="W710" s="40"/>
      <c r="X710" s="40"/>
      <c r="Y710" s="40"/>
      <c r="Z710" s="41">
        <v>1</v>
      </c>
      <c r="AA710" s="41">
        <v>1</v>
      </c>
      <c r="AB710" s="41">
        <v>1</v>
      </c>
      <c r="AC710" s="40"/>
      <c r="AD710" s="40"/>
      <c r="AE710" s="40"/>
      <c r="AF710" s="40"/>
      <c r="AG710" s="40"/>
      <c r="AH710" s="40"/>
      <c r="AI710" s="41">
        <v>700</v>
      </c>
      <c r="AJ710" s="40"/>
      <c r="AK710" s="40"/>
      <c r="AL710" s="40"/>
      <c r="AM710" s="40"/>
      <c r="AN710" s="40"/>
      <c r="AO710" s="40"/>
      <c r="AP710" s="40"/>
      <c r="AQ710" s="54"/>
      <c r="AR710" s="61">
        <v>1</v>
      </c>
      <c r="AS710" s="138" t="s">
        <v>1515</v>
      </c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</row>
    <row r="711" spans="1:468" ht="30" x14ac:dyDescent="0.25">
      <c r="A711" s="59">
        <v>1</v>
      </c>
      <c r="B711" s="59">
        <v>5</v>
      </c>
      <c r="C711" s="59"/>
      <c r="D711" s="62" t="s">
        <v>117</v>
      </c>
      <c r="E711" s="59"/>
      <c r="F711" s="59"/>
      <c r="G711" s="189"/>
      <c r="H711" s="165"/>
      <c r="I711" s="165"/>
      <c r="J711" s="165"/>
      <c r="K711" s="165"/>
      <c r="L711" s="165"/>
      <c r="M711" s="189">
        <v>1</v>
      </c>
      <c r="N711" s="190" t="s">
        <v>134</v>
      </c>
      <c r="O711" s="40"/>
      <c r="P711" s="40"/>
      <c r="Q711" s="40"/>
      <c r="R711" s="40"/>
      <c r="S711" s="185" t="s">
        <v>1180</v>
      </c>
      <c r="T711" s="40"/>
      <c r="U711" s="122">
        <v>43720</v>
      </c>
      <c r="V711" s="40"/>
      <c r="W711" s="189">
        <v>1</v>
      </c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54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</row>
    <row r="712" spans="1:468" ht="30" x14ac:dyDescent="0.25">
      <c r="A712" s="59">
        <v>1</v>
      </c>
      <c r="B712" s="62">
        <v>4</v>
      </c>
      <c r="C712" s="189">
        <v>1</v>
      </c>
      <c r="D712" s="189" t="s">
        <v>1349</v>
      </c>
      <c r="E712" s="67">
        <v>1</v>
      </c>
      <c r="F712" s="41">
        <v>1</v>
      </c>
      <c r="G712" s="41"/>
      <c r="H712" s="40"/>
      <c r="I712" s="40"/>
      <c r="J712" s="40"/>
      <c r="K712" s="40"/>
      <c r="L712" s="40"/>
      <c r="M712" s="51">
        <v>1</v>
      </c>
      <c r="N712" s="67" t="s">
        <v>163</v>
      </c>
      <c r="O712" s="40"/>
      <c r="P712" s="40"/>
      <c r="Q712" s="40"/>
      <c r="R712" s="40"/>
      <c r="S712" s="41" t="s">
        <v>1351</v>
      </c>
      <c r="T712" s="40"/>
      <c r="U712" s="122">
        <v>43720</v>
      </c>
      <c r="V712" s="189">
        <v>1</v>
      </c>
      <c r="W712" s="40"/>
      <c r="X712" s="40"/>
      <c r="Y712" s="40"/>
      <c r="Z712" s="41">
        <v>1</v>
      </c>
      <c r="AA712" s="41">
        <v>1</v>
      </c>
      <c r="AB712" s="41">
        <v>1</v>
      </c>
      <c r="AC712" s="40"/>
      <c r="AD712" s="40"/>
      <c r="AE712" s="40"/>
      <c r="AF712" s="40"/>
      <c r="AG712" s="40"/>
      <c r="AH712" s="40"/>
      <c r="AI712" s="41">
        <v>700</v>
      </c>
      <c r="AJ712" s="40"/>
      <c r="AK712" s="40"/>
      <c r="AL712" s="40"/>
      <c r="AM712" s="40"/>
      <c r="AN712" s="40"/>
      <c r="AO712" s="40"/>
      <c r="AP712" s="40"/>
      <c r="AQ712" s="54"/>
      <c r="AR712" s="41">
        <v>1</v>
      </c>
      <c r="AS712" s="138" t="s">
        <v>1516</v>
      </c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</row>
    <row r="713" spans="1:468" x14ac:dyDescent="0.25">
      <c r="A713" s="59">
        <v>1</v>
      </c>
      <c r="B713" s="59">
        <v>4</v>
      </c>
      <c r="C713" s="59">
        <v>1</v>
      </c>
      <c r="D713" s="189" t="s">
        <v>113</v>
      </c>
      <c r="E713" s="51">
        <v>1</v>
      </c>
      <c r="F713" s="51">
        <v>1</v>
      </c>
      <c r="G713" s="67">
        <v>1</v>
      </c>
      <c r="H713" s="49"/>
      <c r="I713" s="49"/>
      <c r="J713" s="49"/>
      <c r="K713" s="49"/>
      <c r="L713" s="49"/>
      <c r="M713" s="67">
        <v>1</v>
      </c>
      <c r="N713" s="51" t="s">
        <v>226</v>
      </c>
      <c r="O713" s="40"/>
      <c r="P713" s="40"/>
      <c r="Q713" s="40"/>
      <c r="R713" s="40"/>
      <c r="S713" s="41" t="s">
        <v>1352</v>
      </c>
      <c r="T713" s="40"/>
      <c r="U713" s="122">
        <v>43727</v>
      </c>
      <c r="V713" s="189">
        <v>1</v>
      </c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61">
        <v>1</v>
      </c>
      <c r="AI713" s="61">
        <v>600</v>
      </c>
      <c r="AJ713" s="40"/>
      <c r="AK713" s="40"/>
      <c r="AL713" s="40"/>
      <c r="AM713" s="40"/>
      <c r="AN713" s="40"/>
      <c r="AO713" s="40"/>
      <c r="AP713" s="40"/>
      <c r="AQ713" s="54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</row>
    <row r="714" spans="1:468" x14ac:dyDescent="0.25">
      <c r="A714" s="59">
        <v>1</v>
      </c>
      <c r="B714" s="59">
        <v>4</v>
      </c>
      <c r="C714" s="59">
        <v>1</v>
      </c>
      <c r="D714" s="59" t="s">
        <v>1353</v>
      </c>
      <c r="E714" s="51">
        <v>1</v>
      </c>
      <c r="F714" s="51">
        <v>1</v>
      </c>
      <c r="G714" s="67">
        <v>1</v>
      </c>
      <c r="H714" s="49"/>
      <c r="I714" s="49"/>
      <c r="J714" s="49"/>
      <c r="K714" s="49"/>
      <c r="L714" s="49"/>
      <c r="M714" s="67">
        <v>1</v>
      </c>
      <c r="N714" s="59" t="s">
        <v>165</v>
      </c>
      <c r="O714" s="40"/>
      <c r="P714" s="40"/>
      <c r="Q714" s="40"/>
      <c r="R714" s="40"/>
      <c r="S714" s="41" t="s">
        <v>1354</v>
      </c>
      <c r="T714" s="40"/>
      <c r="U714" s="122">
        <v>43727</v>
      </c>
      <c r="V714" s="189">
        <v>1</v>
      </c>
      <c r="W714" s="40"/>
      <c r="X714" s="40"/>
      <c r="Y714" s="40"/>
      <c r="Z714" s="41">
        <v>1</v>
      </c>
      <c r="AA714" s="41">
        <v>1</v>
      </c>
      <c r="AB714" s="41">
        <v>1</v>
      </c>
      <c r="AC714" s="40"/>
      <c r="AD714" s="40"/>
      <c r="AE714" s="40"/>
      <c r="AF714" s="40"/>
      <c r="AG714" s="40"/>
      <c r="AH714" s="40"/>
      <c r="AI714" s="41">
        <v>600</v>
      </c>
      <c r="AJ714" s="40"/>
      <c r="AK714" s="40"/>
      <c r="AL714" s="40"/>
      <c r="AM714" s="40"/>
      <c r="AN714" s="40"/>
      <c r="AO714" s="40"/>
      <c r="AP714" s="40"/>
      <c r="AQ714" s="54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</row>
    <row r="715" spans="1:468" x14ac:dyDescent="0.25">
      <c r="A715" s="59">
        <v>1</v>
      </c>
      <c r="B715" s="59">
        <v>5</v>
      </c>
      <c r="C715" s="59"/>
      <c r="D715" s="62" t="s">
        <v>117</v>
      </c>
      <c r="E715" s="59"/>
      <c r="F715" s="59"/>
      <c r="G715" s="189"/>
      <c r="H715" s="165"/>
      <c r="I715" s="165"/>
      <c r="J715" s="165"/>
      <c r="K715" s="165"/>
      <c r="L715" s="165"/>
      <c r="M715" s="189">
        <v>1</v>
      </c>
      <c r="N715" s="59" t="s">
        <v>165</v>
      </c>
      <c r="O715" s="40"/>
      <c r="P715" s="40"/>
      <c r="Q715" s="40"/>
      <c r="R715" s="40"/>
      <c r="S715" s="41" t="s">
        <v>1355</v>
      </c>
      <c r="T715" s="40"/>
      <c r="U715" s="122">
        <v>43727</v>
      </c>
      <c r="V715" s="189"/>
      <c r="W715" s="41">
        <v>1</v>
      </c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54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</row>
    <row r="716" spans="1:468" x14ac:dyDescent="0.25">
      <c r="A716" s="59">
        <v>1</v>
      </c>
      <c r="B716" s="62">
        <v>4</v>
      </c>
      <c r="C716" s="189">
        <v>1</v>
      </c>
      <c r="D716" s="189" t="s">
        <v>113</v>
      </c>
      <c r="E716" s="51">
        <v>1</v>
      </c>
      <c r="F716" s="51">
        <v>1</v>
      </c>
      <c r="G716" s="67">
        <v>1</v>
      </c>
      <c r="H716" s="49"/>
      <c r="I716" s="49"/>
      <c r="J716" s="49"/>
      <c r="K716" s="49"/>
      <c r="L716" s="49"/>
      <c r="M716" s="67">
        <v>1</v>
      </c>
      <c r="N716" s="59" t="s">
        <v>165</v>
      </c>
      <c r="O716" s="40"/>
      <c r="P716" s="40"/>
      <c r="Q716" s="40"/>
      <c r="R716" s="40"/>
      <c r="S716" s="41" t="s">
        <v>1356</v>
      </c>
      <c r="T716" s="40"/>
      <c r="U716" s="122">
        <v>43727</v>
      </c>
      <c r="V716" s="189">
        <v>1</v>
      </c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61">
        <v>1</v>
      </c>
      <c r="AI716" s="61">
        <v>600</v>
      </c>
      <c r="AJ716" s="40"/>
      <c r="AK716" s="40"/>
      <c r="AL716" s="40"/>
      <c r="AM716" s="40"/>
      <c r="AN716" s="40"/>
      <c r="AO716" s="40"/>
      <c r="AP716" s="40"/>
      <c r="AQ716" s="54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</row>
    <row r="717" spans="1:468" x14ac:dyDescent="0.25">
      <c r="A717" s="59">
        <v>1</v>
      </c>
      <c r="B717" s="59">
        <v>5</v>
      </c>
      <c r="C717" s="59">
        <v>1</v>
      </c>
      <c r="D717" s="59" t="s">
        <v>118</v>
      </c>
      <c r="E717" s="51">
        <v>1</v>
      </c>
      <c r="F717" s="51"/>
      <c r="G717" s="51"/>
      <c r="H717" s="69"/>
      <c r="I717" s="69"/>
      <c r="J717" s="69"/>
      <c r="K717" s="69"/>
      <c r="L717" s="69"/>
      <c r="M717" s="51">
        <v>1</v>
      </c>
      <c r="N717" s="59" t="s">
        <v>165</v>
      </c>
      <c r="O717" s="40"/>
      <c r="P717" s="40"/>
      <c r="Q717" s="40"/>
      <c r="R717" s="40"/>
      <c r="S717" s="41" t="s">
        <v>459</v>
      </c>
      <c r="T717" s="40"/>
      <c r="U717" s="122">
        <v>43727</v>
      </c>
      <c r="V717" s="189">
        <v>1</v>
      </c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54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</row>
    <row r="718" spans="1:468" x14ac:dyDescent="0.25">
      <c r="A718" s="59">
        <v>1</v>
      </c>
      <c r="B718" s="59">
        <v>4</v>
      </c>
      <c r="C718" s="59">
        <v>1</v>
      </c>
      <c r="D718" s="189" t="s">
        <v>113</v>
      </c>
      <c r="E718" s="51">
        <v>1</v>
      </c>
      <c r="F718" s="51">
        <v>1</v>
      </c>
      <c r="G718" s="67">
        <v>1</v>
      </c>
      <c r="H718" s="49"/>
      <c r="I718" s="49"/>
      <c r="J718" s="49"/>
      <c r="K718" s="49"/>
      <c r="L718" s="49"/>
      <c r="M718" s="67">
        <v>1</v>
      </c>
      <c r="N718" s="59" t="s">
        <v>165</v>
      </c>
      <c r="O718" s="40"/>
      <c r="P718" s="40"/>
      <c r="Q718" s="40"/>
      <c r="R718" s="40"/>
      <c r="S718" s="41" t="s">
        <v>812</v>
      </c>
      <c r="T718" s="40"/>
      <c r="U718" s="122">
        <v>43734</v>
      </c>
      <c r="V718" s="189">
        <v>1</v>
      </c>
      <c r="W718" s="40"/>
      <c r="X718" s="40"/>
      <c r="Y718" s="40"/>
      <c r="Z718" s="41">
        <v>1</v>
      </c>
      <c r="AA718" s="41"/>
      <c r="AB718" s="41">
        <v>1</v>
      </c>
      <c r="AC718" s="40"/>
      <c r="AD718" s="40"/>
      <c r="AE718" s="40"/>
      <c r="AF718" s="40"/>
      <c r="AG718" s="40"/>
      <c r="AH718" s="61"/>
      <c r="AI718" s="61">
        <v>600</v>
      </c>
      <c r="AJ718" s="40"/>
      <c r="AK718" s="40"/>
      <c r="AL718" s="40"/>
      <c r="AM718" s="40"/>
      <c r="AN718" s="166"/>
      <c r="AO718" s="167"/>
      <c r="AP718" s="122"/>
      <c r="AQ718" s="54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</row>
    <row r="719" spans="1:468" x14ac:dyDescent="0.25">
      <c r="A719" s="59">
        <v>1</v>
      </c>
      <c r="B719" s="62">
        <v>4</v>
      </c>
      <c r="C719" s="189">
        <v>1</v>
      </c>
      <c r="D719" s="189" t="s">
        <v>113</v>
      </c>
      <c r="E719" s="67">
        <v>1</v>
      </c>
      <c r="F719" s="41">
        <v>1</v>
      </c>
      <c r="G719" s="41">
        <v>1</v>
      </c>
      <c r="H719" s="41"/>
      <c r="I719" s="41"/>
      <c r="J719" s="41"/>
      <c r="K719" s="41"/>
      <c r="L719" s="41"/>
      <c r="M719" s="41">
        <v>1</v>
      </c>
      <c r="N719" s="41" t="s">
        <v>1357</v>
      </c>
      <c r="O719" s="40"/>
      <c r="P719" s="40"/>
      <c r="Q719" s="40"/>
      <c r="R719" s="40"/>
      <c r="S719" s="41" t="s">
        <v>424</v>
      </c>
      <c r="T719" s="40"/>
      <c r="U719" s="122">
        <v>43734</v>
      </c>
      <c r="V719" s="189">
        <v>1</v>
      </c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61">
        <v>1</v>
      </c>
      <c r="AI719" s="61">
        <v>600</v>
      </c>
      <c r="AJ719" s="40"/>
      <c r="AK719" s="40"/>
      <c r="AL719" s="40"/>
      <c r="AM719" s="40"/>
      <c r="AN719" s="49"/>
      <c r="AO719" s="49"/>
      <c r="AP719" s="40"/>
      <c r="AQ719" s="54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</row>
    <row r="720" spans="1:468" x14ac:dyDescent="0.25">
      <c r="A720" s="59">
        <v>1</v>
      </c>
      <c r="B720" s="62">
        <v>4</v>
      </c>
      <c r="C720" s="189">
        <v>1</v>
      </c>
      <c r="D720" s="189" t="s">
        <v>113</v>
      </c>
      <c r="E720" s="67">
        <v>1</v>
      </c>
      <c r="F720" s="41">
        <v>1</v>
      </c>
      <c r="G720" s="41">
        <v>1</v>
      </c>
      <c r="H720" s="41"/>
      <c r="I720" s="41"/>
      <c r="J720" s="41"/>
      <c r="K720" s="41"/>
      <c r="L720" s="41"/>
      <c r="M720" s="41">
        <v>1</v>
      </c>
      <c r="N720" s="62" t="s">
        <v>171</v>
      </c>
      <c r="O720" s="40"/>
      <c r="P720" s="40"/>
      <c r="Q720" s="40"/>
      <c r="R720" s="40"/>
      <c r="S720" s="41" t="s">
        <v>1358</v>
      </c>
      <c r="T720" s="40"/>
      <c r="U720" s="122">
        <v>43734</v>
      </c>
      <c r="V720" s="189">
        <v>1</v>
      </c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61">
        <v>1</v>
      </c>
      <c r="AI720" s="61">
        <v>600</v>
      </c>
      <c r="AJ720" s="40"/>
      <c r="AK720" s="40"/>
      <c r="AL720" s="40"/>
      <c r="AM720" s="40"/>
      <c r="AN720" s="40"/>
      <c r="AO720" s="40"/>
      <c r="AP720" s="40"/>
      <c r="AQ720" s="54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</row>
    <row r="721" spans="1:468" x14ac:dyDescent="0.25">
      <c r="A721" s="59">
        <v>1</v>
      </c>
      <c r="B721" s="62">
        <v>4</v>
      </c>
      <c r="C721" s="189">
        <v>1</v>
      </c>
      <c r="D721" s="189" t="s">
        <v>113</v>
      </c>
      <c r="E721" s="67">
        <v>1</v>
      </c>
      <c r="F721" s="41">
        <v>1</v>
      </c>
      <c r="G721" s="41">
        <v>1</v>
      </c>
      <c r="H721" s="41"/>
      <c r="I721" s="41"/>
      <c r="J721" s="41"/>
      <c r="K721" s="41"/>
      <c r="L721" s="41"/>
      <c r="M721" s="41">
        <v>1</v>
      </c>
      <c r="N721" s="41" t="s">
        <v>1359</v>
      </c>
      <c r="O721" s="40"/>
      <c r="P721" s="40"/>
      <c r="Q721" s="40"/>
      <c r="R721" s="40"/>
      <c r="S721" s="41" t="s">
        <v>1360</v>
      </c>
      <c r="T721" s="40"/>
      <c r="U721" s="122">
        <v>43734</v>
      </c>
      <c r="V721" s="189">
        <v>1</v>
      </c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61">
        <v>1</v>
      </c>
      <c r="AI721" s="61">
        <v>600</v>
      </c>
      <c r="AJ721" s="40"/>
      <c r="AK721" s="40"/>
      <c r="AL721" s="40"/>
      <c r="AM721" s="40"/>
      <c r="AN721" s="40"/>
      <c r="AO721" s="40"/>
      <c r="AP721" s="40"/>
      <c r="AQ721" s="54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</row>
    <row r="722" spans="1:468" x14ac:dyDescent="0.25">
      <c r="A722" s="62">
        <v>1</v>
      </c>
      <c r="B722" s="62">
        <v>5</v>
      </c>
      <c r="C722" s="62">
        <v>1</v>
      </c>
      <c r="D722" s="62" t="s">
        <v>112</v>
      </c>
      <c r="E722" s="61">
        <v>1</v>
      </c>
      <c r="F722" s="61">
        <v>1</v>
      </c>
      <c r="G722" s="54">
        <v>1</v>
      </c>
      <c r="H722" s="54"/>
      <c r="I722" s="54"/>
      <c r="J722" s="54"/>
      <c r="K722" s="54"/>
      <c r="L722" s="54"/>
      <c r="M722" s="61">
        <v>1</v>
      </c>
      <c r="N722" s="62" t="s">
        <v>471</v>
      </c>
      <c r="O722" s="54"/>
      <c r="P722" s="54"/>
      <c r="Q722" s="54"/>
      <c r="R722" s="54"/>
      <c r="S722" s="168" t="s">
        <v>1361</v>
      </c>
      <c r="T722" s="54"/>
      <c r="U722" s="122">
        <v>43734</v>
      </c>
      <c r="V722" s="61">
        <v>1</v>
      </c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61">
        <v>1</v>
      </c>
      <c r="AI722" s="61">
        <v>200</v>
      </c>
      <c r="AJ722" s="40"/>
      <c r="AK722" s="40"/>
      <c r="AL722" s="40"/>
      <c r="AM722" s="40"/>
      <c r="AN722" s="40"/>
      <c r="AO722" s="40"/>
      <c r="AP722" s="40"/>
      <c r="AQ722" s="54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</row>
    <row r="723" spans="1:468" x14ac:dyDescent="0.25">
      <c r="A723" s="62">
        <v>1</v>
      </c>
      <c r="B723" s="62">
        <v>5</v>
      </c>
      <c r="C723" s="62">
        <v>1</v>
      </c>
      <c r="D723" s="62" t="s">
        <v>112</v>
      </c>
      <c r="E723" s="61">
        <v>1</v>
      </c>
      <c r="F723" s="61">
        <v>1</v>
      </c>
      <c r="G723" s="54"/>
      <c r="H723" s="54"/>
      <c r="I723" s="54"/>
      <c r="J723" s="54"/>
      <c r="K723" s="54"/>
      <c r="L723" s="54"/>
      <c r="M723" s="61">
        <v>1</v>
      </c>
      <c r="N723" s="62" t="s">
        <v>471</v>
      </c>
      <c r="O723" s="54"/>
      <c r="P723" s="54"/>
      <c r="Q723" s="54"/>
      <c r="R723" s="54"/>
      <c r="S723" s="168" t="s">
        <v>1362</v>
      </c>
      <c r="T723" s="54"/>
      <c r="U723" s="122">
        <v>43734</v>
      </c>
      <c r="V723" s="61">
        <v>1</v>
      </c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61">
        <v>1</v>
      </c>
      <c r="AI723" s="61">
        <v>200</v>
      </c>
      <c r="AJ723" s="40"/>
      <c r="AK723" s="40"/>
      <c r="AL723" s="40"/>
      <c r="AM723" s="40"/>
      <c r="AN723" s="40"/>
      <c r="AO723" s="40"/>
      <c r="AP723" s="40"/>
      <c r="AQ723" s="54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</row>
    <row r="724" spans="1:468" x14ac:dyDescent="0.25">
      <c r="A724" s="59">
        <v>1</v>
      </c>
      <c r="B724" s="59">
        <v>4</v>
      </c>
      <c r="C724" s="59">
        <v>1</v>
      </c>
      <c r="D724" s="59" t="s">
        <v>203</v>
      </c>
      <c r="E724" s="51">
        <v>1</v>
      </c>
      <c r="F724" s="51">
        <v>1</v>
      </c>
      <c r="G724" s="67">
        <v>1</v>
      </c>
      <c r="H724" s="49"/>
      <c r="I724" s="49"/>
      <c r="J724" s="49"/>
      <c r="K724" s="49"/>
      <c r="L724" s="49"/>
      <c r="M724" s="67">
        <v>1</v>
      </c>
      <c r="N724" s="62" t="s">
        <v>171</v>
      </c>
      <c r="O724" s="40"/>
      <c r="P724" s="40"/>
      <c r="Q724" s="40"/>
      <c r="R724" s="40"/>
      <c r="S724" s="41" t="s">
        <v>1517</v>
      </c>
      <c r="T724" s="40"/>
      <c r="U724" s="122">
        <v>43741</v>
      </c>
      <c r="V724" s="61">
        <v>1</v>
      </c>
      <c r="W724" s="40"/>
      <c r="X724" s="40"/>
      <c r="Y724" s="40"/>
      <c r="Z724" s="67">
        <v>1</v>
      </c>
      <c r="AA724" s="67"/>
      <c r="AB724" s="67">
        <v>1</v>
      </c>
      <c r="AC724" s="40"/>
      <c r="AD724" s="40"/>
      <c r="AE724" s="40"/>
      <c r="AF724" s="40"/>
      <c r="AG724" s="40"/>
      <c r="AH724" s="40"/>
      <c r="AI724" s="41">
        <v>700</v>
      </c>
      <c r="AJ724" s="40"/>
      <c r="AK724" s="40"/>
      <c r="AL724" s="40"/>
      <c r="AM724" s="40"/>
      <c r="AN724" s="59" t="s">
        <v>1518</v>
      </c>
      <c r="AO724" s="122">
        <v>43735</v>
      </c>
      <c r="AP724" s="122">
        <v>43801</v>
      </c>
      <c r="AQ724" s="54">
        <v>1</v>
      </c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</row>
    <row r="725" spans="1:468" x14ac:dyDescent="0.25">
      <c r="A725" s="59">
        <v>1</v>
      </c>
      <c r="B725" s="62">
        <v>4</v>
      </c>
      <c r="C725" s="189">
        <v>1</v>
      </c>
      <c r="D725" s="189" t="s">
        <v>113</v>
      </c>
      <c r="E725" s="67">
        <v>1</v>
      </c>
      <c r="F725" s="41">
        <v>1</v>
      </c>
      <c r="G725" s="41">
        <v>1</v>
      </c>
      <c r="H725" s="41"/>
      <c r="I725" s="41"/>
      <c r="J725" s="41"/>
      <c r="K725" s="41"/>
      <c r="L725" s="41"/>
      <c r="M725" s="41">
        <v>1</v>
      </c>
      <c r="N725" s="59" t="s">
        <v>165</v>
      </c>
      <c r="O725" s="40"/>
      <c r="P725" s="40"/>
      <c r="Q725" s="40"/>
      <c r="R725" s="40"/>
      <c r="S725" s="41" t="s">
        <v>1519</v>
      </c>
      <c r="T725" s="40"/>
      <c r="U725" s="122">
        <v>43741</v>
      </c>
      <c r="V725" s="61">
        <v>1</v>
      </c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61">
        <v>1</v>
      </c>
      <c r="AI725" s="61">
        <v>600</v>
      </c>
      <c r="AJ725" s="40"/>
      <c r="AK725" s="40"/>
      <c r="AL725" s="40"/>
      <c r="AM725" s="40"/>
      <c r="AN725" s="40"/>
      <c r="AO725" s="40"/>
      <c r="AP725" s="40"/>
      <c r="AQ725" s="54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</row>
    <row r="726" spans="1:468" x14ac:dyDescent="0.25">
      <c r="A726" s="59">
        <v>1</v>
      </c>
      <c r="B726" s="62">
        <v>4</v>
      </c>
      <c r="C726" s="189">
        <v>1</v>
      </c>
      <c r="D726" s="189" t="s">
        <v>113</v>
      </c>
      <c r="E726" s="67">
        <v>1</v>
      </c>
      <c r="F726" s="41">
        <v>1</v>
      </c>
      <c r="G726" s="41">
        <v>1</v>
      </c>
      <c r="H726" s="41"/>
      <c r="I726" s="41"/>
      <c r="J726" s="41"/>
      <c r="K726" s="41"/>
      <c r="L726" s="41"/>
      <c r="M726" s="41">
        <v>1</v>
      </c>
      <c r="N726" s="41" t="s">
        <v>115</v>
      </c>
      <c r="O726" s="40"/>
      <c r="P726" s="40"/>
      <c r="Q726" s="40"/>
      <c r="R726" s="40"/>
      <c r="S726" s="41" t="s">
        <v>1520</v>
      </c>
      <c r="T726" s="40"/>
      <c r="U726" s="122">
        <v>43741</v>
      </c>
      <c r="V726" s="61">
        <v>1</v>
      </c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61">
        <v>1</v>
      </c>
      <c r="AI726" s="61">
        <v>600</v>
      </c>
      <c r="AJ726" s="40"/>
      <c r="AK726" s="40"/>
      <c r="AL726" s="40"/>
      <c r="AM726" s="40"/>
      <c r="AN726" s="40"/>
      <c r="AO726" s="40"/>
      <c r="AP726" s="40"/>
      <c r="AQ726" s="54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</row>
    <row r="727" spans="1:468" x14ac:dyDescent="0.25">
      <c r="A727" s="59">
        <v>1</v>
      </c>
      <c r="B727" s="59">
        <v>4</v>
      </c>
      <c r="C727" s="59">
        <v>1</v>
      </c>
      <c r="D727" s="59" t="s">
        <v>203</v>
      </c>
      <c r="E727" s="51">
        <v>1</v>
      </c>
      <c r="F727" s="51">
        <v>1</v>
      </c>
      <c r="G727" s="67">
        <v>1</v>
      </c>
      <c r="H727" s="49"/>
      <c r="I727" s="49"/>
      <c r="J727" s="49"/>
      <c r="K727" s="49"/>
      <c r="L727" s="49"/>
      <c r="M727" s="67">
        <v>1</v>
      </c>
      <c r="N727" s="59" t="s">
        <v>165</v>
      </c>
      <c r="O727" s="40"/>
      <c r="P727" s="40"/>
      <c r="Q727" s="40"/>
      <c r="R727" s="40"/>
      <c r="S727" s="41" t="s">
        <v>1521</v>
      </c>
      <c r="T727" s="40"/>
      <c r="U727" s="122">
        <v>43741</v>
      </c>
      <c r="V727" s="61">
        <v>1</v>
      </c>
      <c r="W727" s="40"/>
      <c r="X727" s="40"/>
      <c r="Y727" s="40"/>
      <c r="Z727" s="67">
        <v>1</v>
      </c>
      <c r="AA727" s="67"/>
      <c r="AB727" s="67">
        <v>1</v>
      </c>
      <c r="AC727" s="40"/>
      <c r="AD727" s="40"/>
      <c r="AE727" s="40"/>
      <c r="AF727" s="40"/>
      <c r="AG727" s="40"/>
      <c r="AH727" s="40"/>
      <c r="AI727" s="41">
        <v>700</v>
      </c>
      <c r="AJ727" s="40"/>
      <c r="AK727" s="40"/>
      <c r="AL727" s="40"/>
      <c r="AM727" s="40"/>
      <c r="AN727" s="59" t="s">
        <v>1522</v>
      </c>
      <c r="AO727" s="122">
        <v>43740</v>
      </c>
      <c r="AP727" s="122">
        <v>43780</v>
      </c>
      <c r="AQ727" s="54">
        <v>1</v>
      </c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</row>
    <row r="728" spans="1:468" x14ac:dyDescent="0.25">
      <c r="A728" s="59">
        <v>1</v>
      </c>
      <c r="B728" s="62">
        <v>4</v>
      </c>
      <c r="C728" s="189">
        <v>1</v>
      </c>
      <c r="D728" s="189" t="s">
        <v>113</v>
      </c>
      <c r="E728" s="67">
        <v>1</v>
      </c>
      <c r="F728" s="41">
        <v>1</v>
      </c>
      <c r="G728" s="41">
        <v>1</v>
      </c>
      <c r="H728" s="40"/>
      <c r="I728" s="40"/>
      <c r="J728" s="40"/>
      <c r="K728" s="40"/>
      <c r="L728" s="40"/>
      <c r="M728" s="67">
        <v>1</v>
      </c>
      <c r="N728" s="59" t="s">
        <v>165</v>
      </c>
      <c r="O728" s="40"/>
      <c r="P728" s="40"/>
      <c r="Q728" s="40"/>
      <c r="R728" s="40"/>
      <c r="S728" s="41" t="s">
        <v>239</v>
      </c>
      <c r="T728" s="40"/>
      <c r="U728" s="122">
        <v>43741</v>
      </c>
      <c r="V728" s="61">
        <v>1</v>
      </c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61">
        <v>1</v>
      </c>
      <c r="AI728" s="61">
        <v>600</v>
      </c>
      <c r="AJ728" s="40"/>
      <c r="AK728" s="40"/>
      <c r="AL728" s="40"/>
      <c r="AM728" s="40"/>
      <c r="AN728" s="40"/>
      <c r="AO728" s="40"/>
      <c r="AP728" s="40"/>
      <c r="AQ728" s="54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</row>
    <row r="729" spans="1:468" x14ac:dyDescent="0.25">
      <c r="A729" s="59">
        <v>1</v>
      </c>
      <c r="B729" s="59">
        <v>4</v>
      </c>
      <c r="C729" s="59">
        <v>1</v>
      </c>
      <c r="D729" s="59" t="s">
        <v>203</v>
      </c>
      <c r="E729" s="51">
        <v>1</v>
      </c>
      <c r="F729" s="51">
        <v>1</v>
      </c>
      <c r="G729" s="67">
        <v>1</v>
      </c>
      <c r="H729" s="49"/>
      <c r="I729" s="49"/>
      <c r="J729" s="49"/>
      <c r="K729" s="49"/>
      <c r="L729" s="49"/>
      <c r="M729" s="67">
        <v>1</v>
      </c>
      <c r="N729" s="67" t="s">
        <v>163</v>
      </c>
      <c r="O729" s="40"/>
      <c r="P729" s="40"/>
      <c r="Q729" s="40"/>
      <c r="R729" s="40"/>
      <c r="S729" s="41" t="s">
        <v>970</v>
      </c>
      <c r="T729" s="40"/>
      <c r="U729" s="122">
        <v>43741</v>
      </c>
      <c r="V729" s="61"/>
      <c r="W729" s="41">
        <v>1</v>
      </c>
      <c r="X729" s="40"/>
      <c r="Y729" s="40"/>
      <c r="Z729" s="67">
        <v>1</v>
      </c>
      <c r="AA729" s="67"/>
      <c r="AB729" s="67">
        <v>1</v>
      </c>
      <c r="AC729" s="40"/>
      <c r="AD729" s="40"/>
      <c r="AE729" s="40"/>
      <c r="AF729" s="40"/>
      <c r="AG729" s="40"/>
      <c r="AH729" s="40"/>
      <c r="AI729" s="41">
        <v>200</v>
      </c>
      <c r="AJ729" s="40"/>
      <c r="AK729" s="40"/>
      <c r="AL729" s="40"/>
      <c r="AM729" s="40"/>
      <c r="AN729" s="59" t="s">
        <v>1523</v>
      </c>
      <c r="AO729" s="122">
        <v>43735</v>
      </c>
      <c r="AP729" s="122">
        <v>43763</v>
      </c>
      <c r="AQ729" s="54">
        <v>1</v>
      </c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</row>
    <row r="730" spans="1:468" ht="30" x14ac:dyDescent="0.25">
      <c r="A730" s="59">
        <v>1</v>
      </c>
      <c r="B730" s="62">
        <v>4</v>
      </c>
      <c r="C730" s="189">
        <v>1</v>
      </c>
      <c r="D730" s="189" t="s">
        <v>123</v>
      </c>
      <c r="E730" s="67">
        <v>1</v>
      </c>
      <c r="F730" s="41">
        <v>1</v>
      </c>
      <c r="G730" s="41">
        <v>1</v>
      </c>
      <c r="H730" s="40"/>
      <c r="I730" s="40"/>
      <c r="J730" s="40"/>
      <c r="K730" s="40"/>
      <c r="L730" s="40"/>
      <c r="M730" s="51">
        <v>1</v>
      </c>
      <c r="N730" s="67" t="s">
        <v>136</v>
      </c>
      <c r="O730" s="40"/>
      <c r="P730" s="40"/>
      <c r="Q730" s="40"/>
      <c r="R730" s="40"/>
      <c r="S730" s="179" t="s">
        <v>1524</v>
      </c>
      <c r="T730" s="40"/>
      <c r="U730" s="122">
        <v>43741</v>
      </c>
      <c r="V730" s="61">
        <v>1</v>
      </c>
      <c r="W730" s="40"/>
      <c r="X730" s="40"/>
      <c r="Y730" s="40"/>
      <c r="Z730" s="61">
        <v>4</v>
      </c>
      <c r="AA730" s="61"/>
      <c r="AB730" s="61">
        <v>4</v>
      </c>
      <c r="AC730" s="40"/>
      <c r="AD730" s="40"/>
      <c r="AE730" s="40"/>
      <c r="AF730" s="40"/>
      <c r="AG730" s="40"/>
      <c r="AH730" s="40"/>
      <c r="AI730" s="61">
        <v>600</v>
      </c>
      <c r="AJ730" s="40"/>
      <c r="AK730" s="40"/>
      <c r="AL730" s="40"/>
      <c r="AM730" s="40"/>
      <c r="AN730" s="40"/>
      <c r="AO730" s="40"/>
      <c r="AP730" s="40"/>
      <c r="AQ730" s="54"/>
      <c r="AR730" s="41">
        <v>1</v>
      </c>
      <c r="AS730" s="138" t="s">
        <v>1644</v>
      </c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</row>
    <row r="731" spans="1:468" x14ac:dyDescent="0.25">
      <c r="A731" s="59">
        <v>1</v>
      </c>
      <c r="B731" s="62">
        <v>4</v>
      </c>
      <c r="C731" s="189">
        <v>1</v>
      </c>
      <c r="D731" s="189" t="s">
        <v>113</v>
      </c>
      <c r="E731" s="67">
        <v>1</v>
      </c>
      <c r="F731" s="41">
        <v>1</v>
      </c>
      <c r="G731" s="41">
        <v>1</v>
      </c>
      <c r="H731" s="40"/>
      <c r="I731" s="40"/>
      <c r="J731" s="40"/>
      <c r="K731" s="40"/>
      <c r="L731" s="40"/>
      <c r="M731" s="67">
        <v>1</v>
      </c>
      <c r="N731" s="61" t="s">
        <v>226</v>
      </c>
      <c r="O731" s="40"/>
      <c r="P731" s="40"/>
      <c r="Q731" s="40"/>
      <c r="R731" s="40"/>
      <c r="S731" s="41" t="s">
        <v>811</v>
      </c>
      <c r="T731" s="40"/>
      <c r="U731" s="122">
        <v>43741</v>
      </c>
      <c r="V731" s="61">
        <v>1</v>
      </c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61">
        <v>1</v>
      </c>
      <c r="AI731" s="61">
        <v>600</v>
      </c>
      <c r="AJ731" s="40"/>
      <c r="AK731" s="40"/>
      <c r="AL731" s="40"/>
      <c r="AM731" s="40"/>
      <c r="AN731" s="40"/>
      <c r="AO731" s="40"/>
      <c r="AP731" s="40"/>
      <c r="AQ731" s="54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</row>
    <row r="732" spans="1:468" x14ac:dyDescent="0.25">
      <c r="A732" s="59">
        <v>1</v>
      </c>
      <c r="B732" s="62">
        <v>4</v>
      </c>
      <c r="C732" s="189">
        <v>1</v>
      </c>
      <c r="D732" s="189" t="s">
        <v>113</v>
      </c>
      <c r="E732" s="51">
        <v>1</v>
      </c>
      <c r="F732" s="51">
        <v>1</v>
      </c>
      <c r="G732" s="67">
        <v>1</v>
      </c>
      <c r="H732" s="49"/>
      <c r="I732" s="49"/>
      <c r="J732" s="49"/>
      <c r="K732" s="49"/>
      <c r="L732" s="49"/>
      <c r="M732" s="67">
        <v>1</v>
      </c>
      <c r="N732" s="62" t="s">
        <v>171</v>
      </c>
      <c r="O732" s="40"/>
      <c r="P732" s="40"/>
      <c r="Q732" s="40"/>
      <c r="R732" s="40"/>
      <c r="S732" s="41" t="s">
        <v>1525</v>
      </c>
      <c r="T732" s="40"/>
      <c r="U732" s="122">
        <v>43748</v>
      </c>
      <c r="V732" s="61">
        <v>2</v>
      </c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61">
        <v>1</v>
      </c>
      <c r="AI732" s="61">
        <v>600</v>
      </c>
      <c r="AJ732" s="40"/>
      <c r="AK732" s="40"/>
      <c r="AL732" s="40"/>
      <c r="AM732" s="40"/>
      <c r="AN732" s="40"/>
      <c r="AO732" s="40"/>
      <c r="AP732" s="40"/>
      <c r="AQ732" s="54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</row>
    <row r="733" spans="1:468" x14ac:dyDescent="0.25">
      <c r="A733" s="59">
        <v>1</v>
      </c>
      <c r="B733" s="59">
        <v>5</v>
      </c>
      <c r="C733" s="59">
        <v>1</v>
      </c>
      <c r="D733" s="59" t="s">
        <v>118</v>
      </c>
      <c r="E733" s="51">
        <v>1</v>
      </c>
      <c r="F733" s="51"/>
      <c r="G733" s="51"/>
      <c r="H733" s="69"/>
      <c r="I733" s="69"/>
      <c r="J733" s="69"/>
      <c r="K733" s="69"/>
      <c r="L733" s="69"/>
      <c r="M733" s="51">
        <v>1</v>
      </c>
      <c r="N733" s="41" t="s">
        <v>1526</v>
      </c>
      <c r="O733" s="40"/>
      <c r="P733" s="40"/>
      <c r="Q733" s="40"/>
      <c r="R733" s="40"/>
      <c r="S733" s="41" t="s">
        <v>451</v>
      </c>
      <c r="T733" s="40"/>
      <c r="U733" s="122">
        <v>43748</v>
      </c>
      <c r="V733" s="61">
        <v>1</v>
      </c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1">
        <v>200</v>
      </c>
      <c r="AJ733" s="40"/>
      <c r="AK733" s="40"/>
      <c r="AL733" s="40"/>
      <c r="AM733" s="40"/>
      <c r="AN733" s="40"/>
      <c r="AO733" s="40"/>
      <c r="AP733" s="40"/>
      <c r="AQ733" s="54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</row>
    <row r="734" spans="1:468" x14ac:dyDescent="0.25">
      <c r="A734" s="59">
        <v>1</v>
      </c>
      <c r="B734" s="62">
        <v>4</v>
      </c>
      <c r="C734" s="189">
        <v>1</v>
      </c>
      <c r="D734" s="189" t="s">
        <v>113</v>
      </c>
      <c r="E734" s="67">
        <v>1</v>
      </c>
      <c r="F734" s="41">
        <v>1</v>
      </c>
      <c r="G734" s="41">
        <v>1</v>
      </c>
      <c r="H734" s="40"/>
      <c r="I734" s="40"/>
      <c r="J734" s="40"/>
      <c r="K734" s="40"/>
      <c r="L734" s="40"/>
      <c r="M734" s="67">
        <v>1</v>
      </c>
      <c r="N734" s="59" t="s">
        <v>165</v>
      </c>
      <c r="O734" s="40"/>
      <c r="P734" s="40"/>
      <c r="Q734" s="40"/>
      <c r="R734" s="40"/>
      <c r="S734" s="41" t="s">
        <v>198</v>
      </c>
      <c r="T734" s="40"/>
      <c r="U734" s="122">
        <v>43748</v>
      </c>
      <c r="V734" s="61">
        <v>1</v>
      </c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61">
        <v>1</v>
      </c>
      <c r="AI734" s="61">
        <v>600</v>
      </c>
      <c r="AJ734" s="40"/>
      <c r="AK734" s="40"/>
      <c r="AL734" s="40"/>
      <c r="AM734" s="40"/>
      <c r="AN734" s="40"/>
      <c r="AO734" s="40"/>
      <c r="AP734" s="40"/>
      <c r="AQ734" s="54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</row>
    <row r="735" spans="1:468" x14ac:dyDescent="0.25">
      <c r="A735" s="59">
        <v>1</v>
      </c>
      <c r="B735" s="62">
        <v>4</v>
      </c>
      <c r="C735" s="189">
        <v>1</v>
      </c>
      <c r="D735" s="189" t="s">
        <v>113</v>
      </c>
      <c r="E735" s="51">
        <v>1</v>
      </c>
      <c r="F735" s="51">
        <v>1</v>
      </c>
      <c r="G735" s="67">
        <v>1</v>
      </c>
      <c r="H735" s="49"/>
      <c r="I735" s="49"/>
      <c r="J735" s="49"/>
      <c r="K735" s="49"/>
      <c r="L735" s="49"/>
      <c r="M735" s="67">
        <v>1</v>
      </c>
      <c r="N735" s="62" t="s">
        <v>171</v>
      </c>
      <c r="O735" s="40"/>
      <c r="P735" s="40"/>
      <c r="Q735" s="40"/>
      <c r="R735" s="40"/>
      <c r="S735" s="41" t="s">
        <v>1527</v>
      </c>
      <c r="T735" s="40"/>
      <c r="U735" s="122">
        <v>43748</v>
      </c>
      <c r="V735" s="61">
        <v>1</v>
      </c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61">
        <v>1</v>
      </c>
      <c r="AI735" s="61">
        <v>600</v>
      </c>
      <c r="AJ735" s="40"/>
      <c r="AK735" s="40"/>
      <c r="AL735" s="40"/>
      <c r="AM735" s="40"/>
      <c r="AN735" s="40"/>
      <c r="AO735" s="40"/>
      <c r="AP735" s="40"/>
      <c r="AQ735" s="54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</row>
    <row r="736" spans="1:468" x14ac:dyDescent="0.25">
      <c r="A736" s="59">
        <v>1</v>
      </c>
      <c r="B736" s="62">
        <v>4</v>
      </c>
      <c r="C736" s="189">
        <v>1</v>
      </c>
      <c r="D736" s="189" t="s">
        <v>113</v>
      </c>
      <c r="E736" s="51">
        <v>1</v>
      </c>
      <c r="F736" s="51">
        <v>1</v>
      </c>
      <c r="G736" s="67">
        <v>1</v>
      </c>
      <c r="H736" s="49"/>
      <c r="I736" s="49"/>
      <c r="J736" s="49"/>
      <c r="K736" s="49"/>
      <c r="L736" s="49"/>
      <c r="M736" s="67">
        <v>1</v>
      </c>
      <c r="N736" s="41" t="s">
        <v>510</v>
      </c>
      <c r="O736" s="40"/>
      <c r="P736" s="40"/>
      <c r="Q736" s="40"/>
      <c r="R736" s="40"/>
      <c r="S736" s="41" t="s">
        <v>1528</v>
      </c>
      <c r="T736" s="40"/>
      <c r="U736" s="122">
        <v>43748</v>
      </c>
      <c r="V736" s="61">
        <v>1</v>
      </c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61">
        <v>1</v>
      </c>
      <c r="AI736" s="61">
        <v>600</v>
      </c>
      <c r="AJ736" s="40"/>
      <c r="AK736" s="40"/>
      <c r="AL736" s="40"/>
      <c r="AM736" s="40"/>
      <c r="AN736" s="40"/>
      <c r="AO736" s="40"/>
      <c r="AP736" s="40"/>
      <c r="AQ736" s="54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</row>
    <row r="737" spans="1:468" x14ac:dyDescent="0.25">
      <c r="A737" s="59">
        <v>1</v>
      </c>
      <c r="B737" s="59">
        <v>5</v>
      </c>
      <c r="C737" s="59"/>
      <c r="D737" s="62" t="s">
        <v>117</v>
      </c>
      <c r="E737" s="59"/>
      <c r="F737" s="59"/>
      <c r="G737" s="189"/>
      <c r="H737" s="165"/>
      <c r="I737" s="165"/>
      <c r="J737" s="165"/>
      <c r="K737" s="165"/>
      <c r="L737" s="165"/>
      <c r="M737" s="189">
        <v>1</v>
      </c>
      <c r="N737" s="187" t="s">
        <v>1529</v>
      </c>
      <c r="O737" s="186"/>
      <c r="P737" s="186"/>
      <c r="Q737" s="186"/>
      <c r="R737" s="186"/>
      <c r="S737" s="185" t="s">
        <v>1530</v>
      </c>
      <c r="T737" s="186"/>
      <c r="U737" s="122">
        <v>43755</v>
      </c>
      <c r="V737" s="191">
        <v>1</v>
      </c>
      <c r="W737" s="189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54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</row>
    <row r="738" spans="1:468" x14ac:dyDescent="0.25">
      <c r="A738" s="59">
        <v>1</v>
      </c>
      <c r="B738" s="59">
        <v>5</v>
      </c>
      <c r="C738" s="59">
        <v>1</v>
      </c>
      <c r="D738" s="59" t="s">
        <v>118</v>
      </c>
      <c r="E738" s="51">
        <v>1</v>
      </c>
      <c r="F738" s="51"/>
      <c r="G738" s="51"/>
      <c r="H738" s="69"/>
      <c r="I738" s="69"/>
      <c r="J738" s="69"/>
      <c r="K738" s="69"/>
      <c r="L738" s="69"/>
      <c r="M738" s="51">
        <v>1</v>
      </c>
      <c r="N738" s="61" t="s">
        <v>226</v>
      </c>
      <c r="O738" s="40"/>
      <c r="P738" s="40"/>
      <c r="Q738" s="40"/>
      <c r="R738" s="40"/>
      <c r="S738" s="41" t="s">
        <v>1531</v>
      </c>
      <c r="U738" s="122">
        <v>43755</v>
      </c>
      <c r="V738" s="61">
        <v>1</v>
      </c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1"/>
      <c r="AJ738" s="40"/>
      <c r="AK738" s="40"/>
      <c r="AL738" s="40"/>
      <c r="AM738" s="40"/>
      <c r="AN738" s="40"/>
      <c r="AO738" s="40"/>
      <c r="AP738" s="40"/>
      <c r="AQ738" s="54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</row>
    <row r="739" spans="1:468" x14ac:dyDescent="0.25">
      <c r="A739" s="59">
        <v>1</v>
      </c>
      <c r="B739" s="59">
        <v>4</v>
      </c>
      <c r="C739" s="59">
        <v>1</v>
      </c>
      <c r="D739" s="189" t="s">
        <v>113</v>
      </c>
      <c r="E739" s="51">
        <v>1</v>
      </c>
      <c r="F739" s="51">
        <v>1</v>
      </c>
      <c r="G739" s="67">
        <v>1</v>
      </c>
      <c r="H739" s="49"/>
      <c r="I739" s="49"/>
      <c r="J739" s="49"/>
      <c r="K739" s="49"/>
      <c r="L739" s="49"/>
      <c r="M739" s="67">
        <v>1</v>
      </c>
      <c r="N739" s="62" t="s">
        <v>171</v>
      </c>
      <c r="O739" s="40"/>
      <c r="P739" s="40"/>
      <c r="Q739" s="40"/>
      <c r="R739" s="40"/>
      <c r="S739" s="41" t="s">
        <v>1532</v>
      </c>
      <c r="T739" s="40"/>
      <c r="U739" s="122">
        <v>43755</v>
      </c>
      <c r="V739" s="61">
        <v>1</v>
      </c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1">
        <v>1</v>
      </c>
      <c r="AI739" s="41">
        <v>600</v>
      </c>
      <c r="AJ739" s="40"/>
      <c r="AK739" s="40"/>
      <c r="AL739" s="40"/>
      <c r="AM739" s="40"/>
      <c r="AN739" s="40"/>
      <c r="AO739" s="40"/>
      <c r="AP739" s="40"/>
      <c r="AQ739" s="54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</row>
    <row r="740" spans="1:468" x14ac:dyDescent="0.25">
      <c r="A740" s="59">
        <v>1</v>
      </c>
      <c r="B740" s="59">
        <v>5</v>
      </c>
      <c r="C740" s="59">
        <v>1</v>
      </c>
      <c r="D740" s="59" t="s">
        <v>118</v>
      </c>
      <c r="E740" s="51">
        <v>1</v>
      </c>
      <c r="F740" s="51"/>
      <c r="G740" s="51"/>
      <c r="H740" s="69"/>
      <c r="I740" s="69"/>
      <c r="J740" s="69"/>
      <c r="K740" s="69"/>
      <c r="L740" s="69"/>
      <c r="M740" s="51">
        <v>1</v>
      </c>
      <c r="N740" s="89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54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</row>
    <row r="741" spans="1:468" x14ac:dyDescent="0.25">
      <c r="A741" s="59">
        <v>1</v>
      </c>
      <c r="B741" s="59">
        <v>5</v>
      </c>
      <c r="C741" s="59">
        <v>1</v>
      </c>
      <c r="D741" s="59" t="s">
        <v>118</v>
      </c>
      <c r="E741" s="51">
        <v>1</v>
      </c>
      <c r="F741" s="51"/>
      <c r="G741" s="51"/>
      <c r="H741" s="69"/>
      <c r="I741" s="69"/>
      <c r="J741" s="69"/>
      <c r="K741" s="69"/>
      <c r="L741" s="69"/>
      <c r="M741" s="51">
        <v>1</v>
      </c>
      <c r="N741" s="41" t="s">
        <v>1095</v>
      </c>
      <c r="O741" s="40"/>
      <c r="P741" s="40"/>
      <c r="Q741" s="40"/>
      <c r="R741" s="40"/>
      <c r="S741" s="41" t="s">
        <v>824</v>
      </c>
      <c r="T741" s="40"/>
      <c r="U741" s="122">
        <v>43755</v>
      </c>
      <c r="V741" s="191">
        <v>1</v>
      </c>
      <c r="W741" s="189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1"/>
      <c r="AI741" s="40"/>
      <c r="AJ741" s="40"/>
      <c r="AK741" s="40"/>
      <c r="AL741" s="40"/>
      <c r="AM741" s="40"/>
      <c r="AN741" s="40"/>
      <c r="AO741" s="40"/>
      <c r="AP741" s="40"/>
      <c r="AQ741" s="54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</row>
    <row r="742" spans="1:468" x14ac:dyDescent="0.25">
      <c r="A742" s="59">
        <v>1</v>
      </c>
      <c r="B742" s="59">
        <v>4</v>
      </c>
      <c r="C742" s="59">
        <v>1</v>
      </c>
      <c r="D742" s="189" t="s">
        <v>113</v>
      </c>
      <c r="E742" s="51">
        <v>1</v>
      </c>
      <c r="F742" s="51">
        <v>1</v>
      </c>
      <c r="G742" s="67">
        <v>1</v>
      </c>
      <c r="H742" s="49"/>
      <c r="I742" s="49"/>
      <c r="J742" s="49"/>
      <c r="K742" s="49"/>
      <c r="L742" s="49"/>
      <c r="M742" s="67">
        <v>1</v>
      </c>
      <c r="N742" s="67" t="s">
        <v>163</v>
      </c>
      <c r="O742" s="40"/>
      <c r="P742" s="40"/>
      <c r="Q742" s="40"/>
      <c r="R742" s="40"/>
      <c r="S742" s="67" t="s">
        <v>970</v>
      </c>
      <c r="T742" s="40"/>
      <c r="U742" s="122">
        <v>43755</v>
      </c>
      <c r="V742" s="61">
        <v>1</v>
      </c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1">
        <v>1</v>
      </c>
      <c r="AI742" s="41">
        <v>600</v>
      </c>
      <c r="AJ742" s="40"/>
      <c r="AK742" s="40"/>
      <c r="AL742" s="40"/>
      <c r="AM742" s="40"/>
      <c r="AN742" s="40"/>
      <c r="AO742" s="40"/>
      <c r="AP742" s="40"/>
      <c r="AQ742" s="54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</row>
    <row r="743" spans="1:468" x14ac:dyDescent="0.25">
      <c r="A743" s="59">
        <v>1</v>
      </c>
      <c r="B743" s="59">
        <v>5</v>
      </c>
      <c r="C743" s="59">
        <v>1</v>
      </c>
      <c r="D743" s="59" t="s">
        <v>118</v>
      </c>
      <c r="E743" s="51">
        <v>1</v>
      </c>
      <c r="F743" s="51"/>
      <c r="G743" s="51"/>
      <c r="H743" s="69"/>
      <c r="I743" s="69"/>
      <c r="J743" s="69"/>
      <c r="K743" s="69"/>
      <c r="L743" s="69"/>
      <c r="M743" s="51">
        <v>1</v>
      </c>
      <c r="N743" s="67" t="s">
        <v>163</v>
      </c>
      <c r="O743" s="40"/>
      <c r="P743" s="40"/>
      <c r="Q743" s="40"/>
      <c r="R743" s="40"/>
      <c r="S743" s="41" t="s">
        <v>1350</v>
      </c>
      <c r="T743" s="40"/>
      <c r="U743" s="122">
        <v>43755</v>
      </c>
      <c r="V743" s="185">
        <v>1</v>
      </c>
      <c r="W743" s="189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54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</row>
    <row r="744" spans="1:468" ht="30" x14ac:dyDescent="0.25">
      <c r="A744" s="59">
        <v>1</v>
      </c>
      <c r="B744" s="62">
        <v>4</v>
      </c>
      <c r="C744" s="189">
        <v>1</v>
      </c>
      <c r="D744" s="189" t="s">
        <v>123</v>
      </c>
      <c r="E744" s="67">
        <v>1</v>
      </c>
      <c r="F744" s="41">
        <v>1</v>
      </c>
      <c r="G744" s="40">
        <v>1</v>
      </c>
      <c r="H744" s="40"/>
      <c r="I744" s="40"/>
      <c r="J744" s="40"/>
      <c r="K744" s="40"/>
      <c r="L744" s="40"/>
      <c r="M744" s="51">
        <v>1</v>
      </c>
      <c r="N744" s="41" t="s">
        <v>515</v>
      </c>
      <c r="O744" s="40"/>
      <c r="P744" s="40"/>
      <c r="Q744" s="40"/>
      <c r="R744" s="40"/>
      <c r="S744" s="41" t="s">
        <v>516</v>
      </c>
      <c r="T744" s="40"/>
      <c r="U744" s="122">
        <v>43762</v>
      </c>
      <c r="V744" s="185">
        <v>1</v>
      </c>
      <c r="W744" s="40"/>
      <c r="X744" s="40"/>
      <c r="Y744" s="40"/>
      <c r="Z744" s="61">
        <v>4</v>
      </c>
      <c r="AA744" s="61"/>
      <c r="AB744" s="61">
        <v>4</v>
      </c>
      <c r="AC744" s="40"/>
      <c r="AD744" s="40"/>
      <c r="AE744" s="40"/>
      <c r="AF744" s="40"/>
      <c r="AG744" s="40"/>
      <c r="AH744" s="40"/>
      <c r="AI744" s="41">
        <v>600</v>
      </c>
      <c r="AJ744" s="40"/>
      <c r="AK744" s="40"/>
      <c r="AL744" s="40"/>
      <c r="AM744" s="40"/>
      <c r="AN744" s="40"/>
      <c r="AO744" s="40"/>
      <c r="AP744" s="40"/>
      <c r="AQ744" s="54"/>
      <c r="AR744" s="41">
        <v>1</v>
      </c>
      <c r="AS744" s="138" t="s">
        <v>1645</v>
      </c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</row>
    <row r="745" spans="1:468" x14ac:dyDescent="0.25">
      <c r="A745" s="62">
        <v>1</v>
      </c>
      <c r="B745" s="62">
        <v>5</v>
      </c>
      <c r="C745" s="62">
        <v>1</v>
      </c>
      <c r="D745" s="62" t="s">
        <v>112</v>
      </c>
      <c r="E745" s="61">
        <v>1</v>
      </c>
      <c r="F745" s="61">
        <v>1</v>
      </c>
      <c r="G745" s="61">
        <v>1</v>
      </c>
      <c r="H745" s="54"/>
      <c r="I745" s="54"/>
      <c r="J745" s="54"/>
      <c r="K745" s="54"/>
      <c r="L745" s="54"/>
      <c r="M745" s="61">
        <v>1</v>
      </c>
      <c r="N745" s="61" t="s">
        <v>881</v>
      </c>
      <c r="O745" s="40"/>
      <c r="P745" s="40"/>
      <c r="Q745" s="40"/>
      <c r="R745" s="40"/>
      <c r="S745" s="41" t="s">
        <v>1533</v>
      </c>
      <c r="T745" s="40"/>
      <c r="U745" s="122">
        <v>43762</v>
      </c>
      <c r="V745" s="61">
        <v>1</v>
      </c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61"/>
      <c r="AI745" s="61">
        <v>200</v>
      </c>
      <c r="AJ745" s="40"/>
      <c r="AK745" s="40"/>
      <c r="AL745" s="40"/>
      <c r="AM745" s="40"/>
      <c r="AN745" s="40"/>
      <c r="AO745" s="40"/>
      <c r="AP745" s="40"/>
      <c r="AQ745" s="54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</row>
    <row r="746" spans="1:468" x14ac:dyDescent="0.25">
      <c r="A746" s="59">
        <v>1</v>
      </c>
      <c r="B746" s="59">
        <v>4</v>
      </c>
      <c r="C746" s="59">
        <v>1</v>
      </c>
      <c r="D746" s="189" t="s">
        <v>113</v>
      </c>
      <c r="E746" s="51">
        <v>1</v>
      </c>
      <c r="F746" s="51">
        <v>1</v>
      </c>
      <c r="G746" s="67">
        <v>1</v>
      </c>
      <c r="H746" s="49"/>
      <c r="I746" s="49"/>
      <c r="J746" s="49"/>
      <c r="K746" s="49"/>
      <c r="L746" s="49"/>
      <c r="M746" s="67">
        <v>1</v>
      </c>
      <c r="N746" s="67" t="s">
        <v>163</v>
      </c>
      <c r="O746" s="40"/>
      <c r="P746" s="40"/>
      <c r="Q746" s="40"/>
      <c r="R746" s="40"/>
      <c r="S746" s="41" t="s">
        <v>1534</v>
      </c>
      <c r="T746" s="40"/>
      <c r="U746" s="122">
        <v>43762</v>
      </c>
      <c r="V746" s="61">
        <v>1</v>
      </c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61">
        <v>1</v>
      </c>
      <c r="AI746" s="41">
        <v>600</v>
      </c>
      <c r="AJ746" s="40"/>
      <c r="AK746" s="40"/>
      <c r="AL746" s="40"/>
      <c r="AM746" s="40"/>
      <c r="AN746" s="40"/>
      <c r="AO746" s="40"/>
      <c r="AP746" s="40"/>
      <c r="AQ746" s="54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</row>
    <row r="747" spans="1:468" ht="32.25" customHeight="1" x14ac:dyDescent="0.25">
      <c r="A747" s="59">
        <v>1</v>
      </c>
      <c r="B747" s="59">
        <v>4</v>
      </c>
      <c r="C747" s="59">
        <v>1</v>
      </c>
      <c r="D747" s="189" t="s">
        <v>113</v>
      </c>
      <c r="E747" s="51">
        <v>1</v>
      </c>
      <c r="F747" s="51">
        <v>1</v>
      </c>
      <c r="G747" s="67">
        <v>1</v>
      </c>
      <c r="H747" s="49"/>
      <c r="I747" s="49"/>
      <c r="J747" s="49"/>
      <c r="K747" s="49"/>
      <c r="L747" s="49"/>
      <c r="M747" s="67">
        <v>1</v>
      </c>
      <c r="N747" s="190" t="s">
        <v>134</v>
      </c>
      <c r="O747" s="40"/>
      <c r="P747" s="40"/>
      <c r="Q747" s="40"/>
      <c r="R747" s="40"/>
      <c r="S747" s="41" t="s">
        <v>1535</v>
      </c>
      <c r="T747" s="40"/>
      <c r="U747" s="122">
        <v>43769</v>
      </c>
      <c r="V747" s="61">
        <v>1</v>
      </c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61">
        <v>1</v>
      </c>
      <c r="AI747" s="41">
        <v>600</v>
      </c>
      <c r="AJ747" s="40"/>
      <c r="AK747" s="40"/>
      <c r="AL747" s="40"/>
      <c r="AM747" s="40"/>
      <c r="AN747" s="40"/>
      <c r="AO747" s="40"/>
      <c r="AP747" s="40"/>
      <c r="AQ747" s="54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</row>
    <row r="748" spans="1:468" s="184" customFormat="1" ht="30" x14ac:dyDescent="0.25">
      <c r="A748" s="180">
        <v>1</v>
      </c>
      <c r="B748" s="180">
        <v>4</v>
      </c>
      <c r="C748" s="180">
        <v>1</v>
      </c>
      <c r="D748" s="52" t="s">
        <v>113</v>
      </c>
      <c r="E748" s="181">
        <v>1</v>
      </c>
      <c r="F748" s="181">
        <v>1</v>
      </c>
      <c r="G748" s="123">
        <v>1</v>
      </c>
      <c r="H748" s="138"/>
      <c r="I748" s="138"/>
      <c r="J748" s="138"/>
      <c r="K748" s="138"/>
      <c r="L748" s="138"/>
      <c r="M748" s="123">
        <v>1</v>
      </c>
      <c r="N748" s="190" t="s">
        <v>134</v>
      </c>
      <c r="O748" s="46"/>
      <c r="P748" s="46"/>
      <c r="Q748" s="46"/>
      <c r="R748" s="46"/>
      <c r="S748" s="65" t="s">
        <v>1536</v>
      </c>
      <c r="T748" s="46"/>
      <c r="U748" s="182">
        <v>43769</v>
      </c>
      <c r="V748" s="82">
        <v>1</v>
      </c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82">
        <v>1</v>
      </c>
      <c r="AI748" s="65">
        <v>600</v>
      </c>
      <c r="AJ748" s="46"/>
      <c r="AK748" s="46"/>
      <c r="AL748" s="46"/>
      <c r="AM748" s="46"/>
      <c r="AN748" s="46"/>
      <c r="AO748" s="46"/>
      <c r="AP748" s="46"/>
      <c r="AQ748" s="183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</row>
    <row r="749" spans="1:468" x14ac:dyDescent="0.25">
      <c r="A749" s="59">
        <v>1</v>
      </c>
      <c r="B749" s="59">
        <v>5</v>
      </c>
      <c r="C749" s="59">
        <v>1</v>
      </c>
      <c r="D749" s="59" t="s">
        <v>118</v>
      </c>
      <c r="E749" s="51">
        <v>1</v>
      </c>
      <c r="F749" s="51"/>
      <c r="G749" s="51"/>
      <c r="H749" s="69"/>
      <c r="I749" s="69"/>
      <c r="J749" s="69"/>
      <c r="K749" s="69"/>
      <c r="L749" s="69"/>
      <c r="M749" s="51">
        <v>1</v>
      </c>
      <c r="N749" s="61" t="s">
        <v>226</v>
      </c>
      <c r="O749" s="40"/>
      <c r="P749" s="40"/>
      <c r="Q749" s="40"/>
      <c r="R749" s="40"/>
      <c r="S749" s="41" t="s">
        <v>1531</v>
      </c>
      <c r="T749" s="40"/>
      <c r="U749" s="182">
        <v>43769</v>
      </c>
      <c r="V749" s="82">
        <v>1</v>
      </c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54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</row>
    <row r="750" spans="1:468" x14ac:dyDescent="0.25">
      <c r="A750" s="62">
        <v>4</v>
      </c>
      <c r="B750" s="62">
        <v>4</v>
      </c>
      <c r="C750" s="62">
        <v>1</v>
      </c>
      <c r="D750" s="62" t="s">
        <v>183</v>
      </c>
      <c r="E750" s="61">
        <v>1</v>
      </c>
      <c r="F750" s="41">
        <v>1</v>
      </c>
      <c r="G750" s="41">
        <v>1</v>
      </c>
      <c r="H750" s="41"/>
      <c r="I750" s="40"/>
      <c r="J750" s="40"/>
      <c r="K750" s="41"/>
      <c r="L750" s="40"/>
      <c r="M750" s="41">
        <v>1</v>
      </c>
      <c r="N750" s="41" t="s">
        <v>306</v>
      </c>
      <c r="O750" s="185"/>
      <c r="P750" s="185"/>
      <c r="Q750" s="185"/>
      <c r="R750" s="185"/>
      <c r="S750" s="185" t="s">
        <v>1646</v>
      </c>
      <c r="T750" s="185"/>
      <c r="U750" s="95">
        <v>43776</v>
      </c>
      <c r="V750" s="67">
        <v>1</v>
      </c>
      <c r="W750" s="186"/>
      <c r="X750" s="186"/>
      <c r="Y750" s="40"/>
      <c r="Z750" s="41">
        <v>3</v>
      </c>
      <c r="AA750" s="41"/>
      <c r="AB750" s="41">
        <v>3</v>
      </c>
      <c r="AC750" s="40"/>
      <c r="AD750" s="40"/>
      <c r="AE750" s="40"/>
      <c r="AF750" s="40"/>
      <c r="AG750" s="40"/>
      <c r="AH750" s="61">
        <v>1</v>
      </c>
      <c r="AI750" s="61">
        <v>600</v>
      </c>
      <c r="AJ750" s="40"/>
      <c r="AK750" s="40"/>
      <c r="AL750" s="40"/>
      <c r="AM750" s="40"/>
      <c r="AN750" s="40"/>
      <c r="AO750" s="40"/>
      <c r="AP750" s="40"/>
      <c r="AQ750" s="54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</row>
    <row r="751" spans="1:468" x14ac:dyDescent="0.25">
      <c r="A751" s="59">
        <v>1</v>
      </c>
      <c r="B751" s="59">
        <v>5</v>
      </c>
      <c r="C751" s="59"/>
      <c r="D751" s="62" t="s">
        <v>117</v>
      </c>
      <c r="E751" s="59"/>
      <c r="F751" s="59"/>
      <c r="G751" s="189"/>
      <c r="H751" s="165"/>
      <c r="I751" s="165"/>
      <c r="J751" s="165"/>
      <c r="K751" s="165"/>
      <c r="L751" s="165"/>
      <c r="M751" s="189">
        <v>1</v>
      </c>
      <c r="N751" s="62" t="s">
        <v>171</v>
      </c>
      <c r="O751" s="186"/>
      <c r="P751" s="186"/>
      <c r="Q751" s="186"/>
      <c r="R751" s="186"/>
      <c r="S751" s="41" t="s">
        <v>1525</v>
      </c>
      <c r="T751" s="186"/>
      <c r="U751" s="95">
        <v>43776</v>
      </c>
      <c r="V751" s="191">
        <v>1</v>
      </c>
      <c r="W751" s="189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54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</row>
    <row r="752" spans="1:468" s="204" customFormat="1" x14ac:dyDescent="0.25">
      <c r="A752" s="59">
        <v>1</v>
      </c>
      <c r="B752" s="59">
        <v>1</v>
      </c>
      <c r="C752" s="59">
        <v>1</v>
      </c>
      <c r="D752" s="189" t="s">
        <v>1647</v>
      </c>
      <c r="E752" s="51">
        <v>1</v>
      </c>
      <c r="F752" s="67">
        <v>1</v>
      </c>
      <c r="G752" s="67">
        <v>1</v>
      </c>
      <c r="H752" s="67"/>
      <c r="I752" s="202"/>
      <c r="J752" s="202"/>
      <c r="K752" s="202"/>
      <c r="L752" s="202"/>
      <c r="M752" s="67">
        <v>1</v>
      </c>
      <c r="N752" s="67" t="s">
        <v>127</v>
      </c>
      <c r="O752" s="67">
        <v>198</v>
      </c>
      <c r="P752" s="68">
        <v>43760</v>
      </c>
      <c r="Q752" s="68">
        <v>43760</v>
      </c>
      <c r="R752" s="68">
        <v>43761</v>
      </c>
      <c r="S752" s="67" t="s">
        <v>1648</v>
      </c>
      <c r="T752" s="202"/>
      <c r="U752" s="95">
        <v>43776</v>
      </c>
      <c r="V752" s="189"/>
      <c r="W752" s="67">
        <v>1</v>
      </c>
      <c r="X752" s="67" t="s">
        <v>1649</v>
      </c>
      <c r="Y752" s="68">
        <v>43774</v>
      </c>
      <c r="Z752" s="67">
        <v>1</v>
      </c>
      <c r="AA752" s="67"/>
      <c r="AB752" s="67">
        <v>1</v>
      </c>
      <c r="AC752" s="67"/>
      <c r="AD752" s="67"/>
      <c r="AE752" s="67"/>
      <c r="AF752" s="67"/>
      <c r="AG752" s="67"/>
      <c r="AH752" s="51">
        <v>1</v>
      </c>
      <c r="AI752" s="51">
        <v>600</v>
      </c>
      <c r="AJ752" s="202"/>
      <c r="AK752" s="202"/>
      <c r="AL752" s="202"/>
      <c r="AM752" s="202"/>
      <c r="AN752" s="202"/>
      <c r="AO752" s="202"/>
      <c r="AP752" s="202"/>
      <c r="AQ752" s="203"/>
      <c r="AR752" s="67">
        <v>1</v>
      </c>
      <c r="AS752" s="202"/>
      <c r="AT752" s="202"/>
      <c r="AU752" s="202"/>
      <c r="AV752" s="202"/>
      <c r="AW752" s="202"/>
      <c r="AX752" s="202"/>
      <c r="AY752" s="202"/>
      <c r="AZ752" s="202"/>
      <c r="BA752" s="202"/>
      <c r="BB752" s="202"/>
      <c r="BC752" s="202"/>
      <c r="BD752" s="202"/>
      <c r="BE752" s="202"/>
      <c r="BF752" s="202"/>
      <c r="BG752" s="202"/>
      <c r="BH752" s="202"/>
      <c r="BI752" s="202"/>
      <c r="BJ752" s="202"/>
      <c r="BK752" s="202"/>
      <c r="BL752" s="202"/>
      <c r="BM752" s="202"/>
      <c r="BN752" s="202"/>
      <c r="BO752" s="202"/>
      <c r="BP752" s="202"/>
      <c r="BQ752" s="202"/>
      <c r="BR752" s="202"/>
      <c r="BS752" s="202"/>
      <c r="BT752" s="202"/>
      <c r="BU752" s="202"/>
      <c r="BV752" s="202"/>
      <c r="BW752" s="202"/>
      <c r="BX752" s="202"/>
      <c r="BY752" s="202"/>
      <c r="BZ752" s="202"/>
    </row>
    <row r="753" spans="1:468" s="53" customFormat="1" x14ac:dyDescent="0.25">
      <c r="A753" s="59">
        <v>1</v>
      </c>
      <c r="B753" s="59">
        <v>1</v>
      </c>
      <c r="C753" s="59">
        <v>1</v>
      </c>
      <c r="D753" s="189" t="s">
        <v>1647</v>
      </c>
      <c r="E753" s="51">
        <v>1</v>
      </c>
      <c r="F753" s="67">
        <v>1</v>
      </c>
      <c r="G753" s="67">
        <v>1</v>
      </c>
      <c r="H753" s="67"/>
      <c r="I753" s="202"/>
      <c r="J753" s="202"/>
      <c r="K753" s="202"/>
      <c r="L753" s="202"/>
      <c r="M753" s="67">
        <v>1</v>
      </c>
      <c r="N753" s="67" t="s">
        <v>127</v>
      </c>
      <c r="O753" s="67">
        <v>198</v>
      </c>
      <c r="P753" s="68">
        <v>43760</v>
      </c>
      <c r="Q753" s="68">
        <v>43760</v>
      </c>
      <c r="R753" s="68">
        <v>43761</v>
      </c>
      <c r="S753" s="67" t="s">
        <v>1650</v>
      </c>
      <c r="T753" s="49"/>
      <c r="U753" s="95">
        <v>43776</v>
      </c>
      <c r="V753" s="189"/>
      <c r="W753" s="67">
        <v>1</v>
      </c>
      <c r="X753" s="67" t="s">
        <v>1649</v>
      </c>
      <c r="Y753" s="68">
        <v>43774</v>
      </c>
      <c r="Z753" s="67">
        <v>1</v>
      </c>
      <c r="AA753" s="67"/>
      <c r="AB753" s="67">
        <v>1</v>
      </c>
      <c r="AC753" s="67"/>
      <c r="AD753" s="67"/>
      <c r="AE753" s="67"/>
      <c r="AF753" s="67"/>
      <c r="AG753" s="67"/>
      <c r="AH753" s="51">
        <v>1</v>
      </c>
      <c r="AI753" s="51">
        <v>600</v>
      </c>
      <c r="AJ753" s="49"/>
      <c r="AK753" s="49"/>
      <c r="AL753" s="49"/>
      <c r="AM753" s="49"/>
      <c r="AN753" s="49"/>
      <c r="AO753" s="49"/>
      <c r="AP753" s="49"/>
      <c r="AQ753" s="69"/>
      <c r="AR753" s="67">
        <v>1</v>
      </c>
      <c r="AS753" s="49"/>
      <c r="AT753" s="49"/>
      <c r="AU753" s="49"/>
      <c r="AV753" s="49"/>
      <c r="AW753" s="49"/>
      <c r="AX753" s="49"/>
      <c r="AY753" s="49"/>
      <c r="AZ753" s="49"/>
      <c r="BA753" s="49"/>
      <c r="BB753" s="49"/>
      <c r="BC753" s="49"/>
      <c r="BD753" s="49"/>
      <c r="BE753" s="49"/>
      <c r="BF753" s="49"/>
      <c r="BG753" s="49"/>
      <c r="BH753" s="49"/>
      <c r="BI753" s="49"/>
      <c r="BJ753" s="49"/>
      <c r="BK753" s="49"/>
      <c r="BL753" s="49"/>
      <c r="BM753" s="49"/>
      <c r="BN753" s="49"/>
      <c r="BO753" s="49"/>
      <c r="BP753" s="49"/>
      <c r="BQ753" s="49"/>
      <c r="BR753" s="49"/>
      <c r="BS753" s="49"/>
      <c r="BT753" s="49"/>
      <c r="BU753" s="49"/>
      <c r="BV753" s="49"/>
      <c r="BW753" s="49"/>
      <c r="BX753" s="49"/>
      <c r="BY753" s="49"/>
      <c r="BZ753" s="49"/>
    </row>
    <row r="754" spans="1:468" x14ac:dyDescent="0.25">
      <c r="A754" s="59">
        <v>1</v>
      </c>
      <c r="B754" s="59">
        <v>4</v>
      </c>
      <c r="C754" s="59">
        <v>1</v>
      </c>
      <c r="D754" s="189" t="s">
        <v>113</v>
      </c>
      <c r="E754" s="51">
        <v>1</v>
      </c>
      <c r="F754" s="51">
        <v>1</v>
      </c>
      <c r="G754" s="67">
        <v>1</v>
      </c>
      <c r="H754" s="49"/>
      <c r="I754" s="49"/>
      <c r="J754" s="49"/>
      <c r="K754" s="49"/>
      <c r="L754" s="49"/>
      <c r="M754" s="67">
        <v>1</v>
      </c>
      <c r="N754" s="67" t="s">
        <v>163</v>
      </c>
      <c r="O754" s="40"/>
      <c r="P754" s="40"/>
      <c r="Q754" s="40"/>
      <c r="R754" s="40"/>
      <c r="S754" s="67" t="s">
        <v>970</v>
      </c>
      <c r="T754" s="40"/>
      <c r="U754" s="122">
        <v>43783</v>
      </c>
      <c r="V754" s="61">
        <v>2</v>
      </c>
      <c r="W754" s="41">
        <v>1</v>
      </c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1">
        <v>1</v>
      </c>
      <c r="AI754" s="41">
        <v>600</v>
      </c>
      <c r="AJ754" s="40"/>
      <c r="AK754" s="40"/>
      <c r="AL754" s="40"/>
      <c r="AM754" s="40"/>
      <c r="AN754" s="40"/>
      <c r="AO754" s="40"/>
      <c r="AP754" s="40"/>
      <c r="AQ754" s="54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</row>
    <row r="755" spans="1:468" x14ac:dyDescent="0.25">
      <c r="A755" s="59">
        <v>1</v>
      </c>
      <c r="B755" s="59">
        <v>5</v>
      </c>
      <c r="C755" s="59"/>
      <c r="D755" s="62" t="s">
        <v>117</v>
      </c>
      <c r="E755" s="59"/>
      <c r="F755" s="59"/>
      <c r="G755" s="189"/>
      <c r="H755" s="165"/>
      <c r="I755" s="165"/>
      <c r="J755" s="165"/>
      <c r="K755" s="165"/>
      <c r="L755" s="165"/>
      <c r="M755" s="189">
        <v>1</v>
      </c>
      <c r="N755" s="62" t="s">
        <v>171</v>
      </c>
      <c r="O755" s="186"/>
      <c r="P755" s="186"/>
      <c r="Q755" s="186"/>
      <c r="R755" s="186"/>
      <c r="S755" s="41" t="s">
        <v>1525</v>
      </c>
      <c r="T755" s="186"/>
      <c r="U755" s="122">
        <v>43783</v>
      </c>
      <c r="V755" s="40"/>
      <c r="W755" s="185">
        <v>1</v>
      </c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54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</row>
    <row r="756" spans="1:468" ht="30" x14ac:dyDescent="0.25">
      <c r="A756" s="59">
        <v>1</v>
      </c>
      <c r="B756" s="59">
        <v>5</v>
      </c>
      <c r="C756" s="59">
        <v>1</v>
      </c>
      <c r="D756" s="59" t="s">
        <v>118</v>
      </c>
      <c r="E756" s="51">
        <v>1</v>
      </c>
      <c r="F756" s="51"/>
      <c r="G756" s="67"/>
      <c r="H756" s="49"/>
      <c r="I756" s="49"/>
      <c r="J756" s="49"/>
      <c r="K756" s="49"/>
      <c r="L756" s="49"/>
      <c r="M756" s="67">
        <v>1</v>
      </c>
      <c r="N756" s="190" t="s">
        <v>134</v>
      </c>
      <c r="O756" s="40"/>
      <c r="P756" s="40"/>
      <c r="Q756" s="40"/>
      <c r="R756" s="40"/>
      <c r="S756" s="41" t="s">
        <v>1651</v>
      </c>
      <c r="T756" s="40"/>
      <c r="U756" s="122">
        <v>43783</v>
      </c>
      <c r="V756" s="61">
        <v>1</v>
      </c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54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</row>
    <row r="757" spans="1:468" x14ac:dyDescent="0.25">
      <c r="A757" s="62">
        <v>1</v>
      </c>
      <c r="B757" s="62">
        <v>5</v>
      </c>
      <c r="C757" s="62">
        <v>1</v>
      </c>
      <c r="D757" s="62" t="s">
        <v>112</v>
      </c>
      <c r="E757" s="61">
        <v>1</v>
      </c>
      <c r="F757" s="61">
        <v>1</v>
      </c>
      <c r="G757" s="54">
        <v>1</v>
      </c>
      <c r="H757" s="54"/>
      <c r="I757" s="54"/>
      <c r="J757" s="54"/>
      <c r="K757" s="54"/>
      <c r="L757" s="54"/>
      <c r="M757" s="61">
        <v>1</v>
      </c>
      <c r="N757" s="41" t="s">
        <v>127</v>
      </c>
      <c r="O757" s="54"/>
      <c r="P757" s="54"/>
      <c r="Q757" s="54"/>
      <c r="R757" s="54"/>
      <c r="S757" s="168" t="s">
        <v>614</v>
      </c>
      <c r="T757" s="54"/>
      <c r="U757" s="122">
        <v>43783</v>
      </c>
      <c r="V757" s="61">
        <v>1</v>
      </c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61">
        <v>1</v>
      </c>
      <c r="AI757" s="61">
        <v>200</v>
      </c>
      <c r="AJ757" s="40"/>
      <c r="AK757" s="40"/>
      <c r="AL757" s="40"/>
      <c r="AM757" s="40"/>
      <c r="AN757" s="40"/>
      <c r="AO757" s="40"/>
      <c r="AP757" s="40"/>
      <c r="AQ757" s="54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</row>
    <row r="758" spans="1:468" x14ac:dyDescent="0.25">
      <c r="A758" s="59">
        <v>1</v>
      </c>
      <c r="B758" s="62">
        <v>4</v>
      </c>
      <c r="C758" s="189">
        <v>1</v>
      </c>
      <c r="D758" s="189" t="s">
        <v>113</v>
      </c>
      <c r="E758" s="67">
        <v>1</v>
      </c>
      <c r="F758" s="41">
        <v>1</v>
      </c>
      <c r="G758" s="41">
        <v>1</v>
      </c>
      <c r="H758" s="40"/>
      <c r="I758" s="40"/>
      <c r="J758" s="40"/>
      <c r="K758" s="40"/>
      <c r="L758" s="40"/>
      <c r="M758" s="67">
        <v>1</v>
      </c>
      <c r="N758" s="61" t="s">
        <v>881</v>
      </c>
      <c r="O758" s="40"/>
      <c r="P758" s="40"/>
      <c r="Q758" s="40"/>
      <c r="R758" s="40"/>
      <c r="S758" s="41" t="s">
        <v>1652</v>
      </c>
      <c r="T758" s="40"/>
      <c r="U758" s="122">
        <v>43790</v>
      </c>
      <c r="V758" s="61">
        <v>1</v>
      </c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1">
        <v>1</v>
      </c>
      <c r="AI758" s="41">
        <v>600</v>
      </c>
      <c r="AJ758" s="40"/>
      <c r="AK758" s="40"/>
      <c r="AL758" s="40"/>
      <c r="AM758" s="40"/>
      <c r="AN758" s="40"/>
      <c r="AO758" s="40"/>
      <c r="AP758" s="40"/>
      <c r="AQ758" s="54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</row>
    <row r="759" spans="1:468" s="53" customFormat="1" x14ac:dyDescent="0.25">
      <c r="A759" s="59">
        <v>1</v>
      </c>
      <c r="B759" s="59">
        <v>1</v>
      </c>
      <c r="C759" s="59">
        <v>1</v>
      </c>
      <c r="D759" s="189" t="s">
        <v>113</v>
      </c>
      <c r="E759" s="51">
        <v>1</v>
      </c>
      <c r="F759" s="67">
        <v>1</v>
      </c>
      <c r="G759" s="67">
        <v>1</v>
      </c>
      <c r="H759" s="67"/>
      <c r="I759" s="202"/>
      <c r="J759" s="202"/>
      <c r="K759" s="202"/>
      <c r="L759" s="202"/>
      <c r="M759" s="67">
        <v>1</v>
      </c>
      <c r="N759" s="67" t="s">
        <v>152</v>
      </c>
      <c r="O759" s="67">
        <v>203</v>
      </c>
      <c r="P759" s="68">
        <v>43763</v>
      </c>
      <c r="Q759" s="68">
        <v>43763</v>
      </c>
      <c r="R759" s="68">
        <v>43763</v>
      </c>
      <c r="S759" s="67" t="s">
        <v>1653</v>
      </c>
      <c r="T759" s="49"/>
      <c r="U759" s="122">
        <v>43790</v>
      </c>
      <c r="V759" s="189"/>
      <c r="W759" s="67">
        <v>1</v>
      </c>
      <c r="X759" s="67" t="s">
        <v>1654</v>
      </c>
      <c r="Y759" s="68">
        <v>43787</v>
      </c>
      <c r="Z759" s="67"/>
      <c r="AA759" s="67"/>
      <c r="AB759" s="67"/>
      <c r="AC759" s="67"/>
      <c r="AD759" s="67"/>
      <c r="AE759" s="67"/>
      <c r="AF759" s="67"/>
      <c r="AG759" s="67"/>
      <c r="AH759" s="51">
        <v>1</v>
      </c>
      <c r="AI759" s="51">
        <v>600</v>
      </c>
      <c r="AJ759" s="49"/>
      <c r="AK759" s="49"/>
      <c r="AL759" s="49"/>
      <c r="AM759" s="49"/>
      <c r="AN759" s="49"/>
      <c r="AO759" s="49"/>
      <c r="AP759" s="49"/>
      <c r="AQ759" s="69"/>
      <c r="AR759" s="67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</row>
    <row r="760" spans="1:468" x14ac:dyDescent="0.25">
      <c r="A760" s="59">
        <v>3</v>
      </c>
      <c r="B760" s="62">
        <v>1</v>
      </c>
      <c r="C760" s="189">
        <v>1</v>
      </c>
      <c r="D760" s="189" t="s">
        <v>113</v>
      </c>
      <c r="E760" s="67"/>
      <c r="F760" s="41">
        <v>1</v>
      </c>
      <c r="G760" s="41"/>
      <c r="H760" s="41"/>
      <c r="I760" s="41"/>
      <c r="J760" s="41"/>
      <c r="K760" s="41"/>
      <c r="L760" s="41"/>
      <c r="M760" s="41">
        <v>2</v>
      </c>
      <c r="N760" s="41" t="s">
        <v>1655</v>
      </c>
      <c r="O760" s="41">
        <v>192</v>
      </c>
      <c r="P760" s="45">
        <v>43759</v>
      </c>
      <c r="Q760" s="45">
        <v>43759</v>
      </c>
      <c r="R760" s="45">
        <v>43760</v>
      </c>
      <c r="S760" s="76" t="s">
        <v>1656</v>
      </c>
      <c r="T760" s="40"/>
      <c r="U760" s="122">
        <v>43790</v>
      </c>
      <c r="V760" s="40"/>
      <c r="W760" s="40"/>
      <c r="X760" s="67" t="s">
        <v>1657</v>
      </c>
      <c r="Y760" s="68">
        <v>43780</v>
      </c>
      <c r="Z760" s="40"/>
      <c r="AA760" s="40"/>
      <c r="AB760" s="40"/>
      <c r="AC760" s="40"/>
      <c r="AD760" s="40"/>
      <c r="AE760" s="40"/>
      <c r="AF760" s="40"/>
      <c r="AG760" s="40"/>
      <c r="AH760" s="61">
        <v>1</v>
      </c>
      <c r="AI760" s="61">
        <v>500</v>
      </c>
      <c r="AJ760" s="40"/>
      <c r="AK760" s="40"/>
      <c r="AL760" s="40"/>
      <c r="AM760" s="40"/>
      <c r="AN760" s="40"/>
      <c r="AO760" s="40"/>
      <c r="AP760" s="40"/>
      <c r="AQ760" s="54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</row>
    <row r="761" spans="1:468" x14ac:dyDescent="0.25">
      <c r="A761" s="59">
        <v>1</v>
      </c>
      <c r="B761" s="59">
        <v>4</v>
      </c>
      <c r="C761" s="59">
        <v>1</v>
      </c>
      <c r="D761" s="185"/>
      <c r="E761" s="41"/>
      <c r="F761" s="40"/>
      <c r="G761" s="40"/>
      <c r="H761" s="40"/>
      <c r="I761" s="40"/>
      <c r="J761" s="40"/>
      <c r="K761" s="40"/>
      <c r="L761" s="40"/>
      <c r="M761" s="40"/>
      <c r="N761" s="89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54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</row>
    <row r="762" spans="1:468" x14ac:dyDescent="0.25">
      <c r="A762" s="59">
        <v>1</v>
      </c>
      <c r="B762" s="62">
        <v>4</v>
      </c>
      <c r="C762" s="189">
        <v>1</v>
      </c>
      <c r="D762" s="189" t="s">
        <v>123</v>
      </c>
      <c r="E762" s="67">
        <v>1</v>
      </c>
      <c r="F762" s="41">
        <v>1</v>
      </c>
      <c r="G762" s="41">
        <v>1</v>
      </c>
      <c r="H762" s="40"/>
      <c r="I762" s="40"/>
      <c r="J762" s="40"/>
      <c r="K762" s="40"/>
      <c r="L762" s="40"/>
      <c r="M762" s="51">
        <v>1</v>
      </c>
      <c r="N762" s="61" t="s">
        <v>226</v>
      </c>
      <c r="O762" s="40"/>
      <c r="P762" s="40"/>
      <c r="Q762" s="40"/>
      <c r="R762" s="40"/>
      <c r="S762" s="41" t="s">
        <v>1658</v>
      </c>
      <c r="T762" s="40"/>
      <c r="U762" s="122">
        <v>43790</v>
      </c>
      <c r="V762" s="61">
        <v>1</v>
      </c>
      <c r="W762" s="40"/>
      <c r="X762" s="40"/>
      <c r="Y762" s="40"/>
      <c r="Z762" s="41">
        <v>1</v>
      </c>
      <c r="AA762" s="41"/>
      <c r="AB762" s="41">
        <v>1</v>
      </c>
      <c r="AC762" s="40"/>
      <c r="AD762" s="40"/>
      <c r="AE762" s="40"/>
      <c r="AF762" s="40"/>
      <c r="AG762" s="40"/>
      <c r="AH762" s="61"/>
      <c r="AI762" s="61">
        <v>500</v>
      </c>
      <c r="AJ762" s="40"/>
      <c r="AK762" s="40"/>
      <c r="AL762" s="40"/>
      <c r="AM762" s="40"/>
      <c r="AN762" s="40"/>
      <c r="AO762" s="40"/>
      <c r="AP762" s="40"/>
      <c r="AQ762" s="54"/>
      <c r="AR762" s="41">
        <v>1</v>
      </c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</row>
    <row r="763" spans="1:468" x14ac:dyDescent="0.25">
      <c r="A763" s="62">
        <v>1</v>
      </c>
      <c r="B763" s="62">
        <v>5</v>
      </c>
      <c r="C763" s="62">
        <v>1</v>
      </c>
      <c r="D763" s="62" t="s">
        <v>112</v>
      </c>
      <c r="E763" s="61">
        <v>1</v>
      </c>
      <c r="F763" s="61">
        <v>1</v>
      </c>
      <c r="G763" s="61">
        <v>1</v>
      </c>
      <c r="H763" s="54"/>
      <c r="I763" s="54"/>
      <c r="J763" s="54"/>
      <c r="K763" s="54"/>
      <c r="L763" s="54"/>
      <c r="M763" s="61">
        <v>1</v>
      </c>
      <c r="N763" s="62" t="s">
        <v>171</v>
      </c>
      <c r="O763" s="54"/>
      <c r="P763" s="54"/>
      <c r="Q763" s="54"/>
      <c r="R763" s="54"/>
      <c r="S763" s="168" t="s">
        <v>1659</v>
      </c>
      <c r="T763" s="54"/>
      <c r="U763" s="122">
        <v>43797</v>
      </c>
      <c r="V763" s="61"/>
      <c r="W763" s="61">
        <v>2</v>
      </c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61">
        <v>1</v>
      </c>
      <c r="AI763" s="61">
        <v>200</v>
      </c>
      <c r="AJ763" s="40"/>
      <c r="AK763" s="40"/>
      <c r="AL763" s="40"/>
      <c r="AM763" s="40"/>
      <c r="AN763" s="40"/>
      <c r="AO763" s="40"/>
      <c r="AP763" s="40"/>
      <c r="AQ763" s="54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</row>
    <row r="764" spans="1:468" x14ac:dyDescent="0.25">
      <c r="A764" s="59">
        <v>1</v>
      </c>
      <c r="B764" s="59">
        <v>4</v>
      </c>
      <c r="C764" s="59">
        <v>1</v>
      </c>
      <c r="D764" s="59" t="s">
        <v>203</v>
      </c>
      <c r="E764" s="51">
        <v>1</v>
      </c>
      <c r="F764" s="51">
        <v>1</v>
      </c>
      <c r="G764" s="67">
        <v>1</v>
      </c>
      <c r="H764" s="49"/>
      <c r="I764" s="49"/>
      <c r="J764" s="49"/>
      <c r="K764" s="49"/>
      <c r="L764" s="49"/>
      <c r="M764" s="67">
        <v>1</v>
      </c>
      <c r="N764" s="61" t="s">
        <v>226</v>
      </c>
      <c r="O764" s="40"/>
      <c r="P764" s="40"/>
      <c r="Q764" s="40"/>
      <c r="R764" s="40"/>
      <c r="S764" s="41" t="s">
        <v>1660</v>
      </c>
      <c r="T764" s="40"/>
      <c r="U764" s="122">
        <v>43797</v>
      </c>
      <c r="V764" s="61">
        <v>1</v>
      </c>
      <c r="W764" s="41"/>
      <c r="X764" s="40"/>
      <c r="Y764" s="40"/>
      <c r="Z764" s="67">
        <v>1</v>
      </c>
      <c r="AA764" s="67"/>
      <c r="AB764" s="67">
        <v>1</v>
      </c>
      <c r="AC764" s="40"/>
      <c r="AD764" s="40"/>
      <c r="AE764" s="40"/>
      <c r="AF764" s="40"/>
      <c r="AG764" s="40"/>
      <c r="AH764" s="41">
        <v>1</v>
      </c>
      <c r="AI764" s="41">
        <v>600</v>
      </c>
      <c r="AJ764" s="40"/>
      <c r="AK764" s="40"/>
      <c r="AL764" s="40"/>
      <c r="AM764" s="40"/>
      <c r="AN764" s="59" t="s">
        <v>1661</v>
      </c>
      <c r="AO764" s="122">
        <v>43795</v>
      </c>
      <c r="AP764" s="122">
        <v>43819</v>
      </c>
      <c r="AQ764" s="54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</row>
    <row r="765" spans="1:468" x14ac:dyDescent="0.25">
      <c r="A765" s="59">
        <v>1</v>
      </c>
      <c r="B765" s="59">
        <v>5</v>
      </c>
      <c r="C765" s="59">
        <v>1</v>
      </c>
      <c r="D765" s="59" t="s">
        <v>118</v>
      </c>
      <c r="E765" s="51">
        <v>1</v>
      </c>
      <c r="F765" s="51"/>
      <c r="G765" s="51"/>
      <c r="H765" s="69"/>
      <c r="I765" s="69"/>
      <c r="J765" s="69"/>
      <c r="K765" s="69"/>
      <c r="L765" s="69"/>
      <c r="M765" s="51">
        <v>1</v>
      </c>
      <c r="N765" s="61" t="s">
        <v>226</v>
      </c>
      <c r="O765" s="40"/>
      <c r="P765" s="40"/>
      <c r="Q765" s="40"/>
      <c r="R765" s="40"/>
      <c r="S765" s="41" t="s">
        <v>1531</v>
      </c>
      <c r="T765" s="40"/>
      <c r="U765" s="122">
        <v>43797</v>
      </c>
      <c r="V765" s="82">
        <v>1</v>
      </c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54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</row>
    <row r="766" spans="1:468" x14ac:dyDescent="0.25">
      <c r="A766" s="41">
        <v>2</v>
      </c>
      <c r="B766" s="41">
        <v>2</v>
      </c>
      <c r="C766" s="40"/>
      <c r="D766" s="185"/>
      <c r="E766" s="41"/>
      <c r="F766" s="40"/>
      <c r="G766" s="40"/>
      <c r="H766" s="40"/>
      <c r="I766" s="40"/>
      <c r="J766" s="41">
        <v>1</v>
      </c>
      <c r="K766" s="40"/>
      <c r="L766" s="40"/>
      <c r="M766" s="41">
        <v>4</v>
      </c>
      <c r="N766" s="41"/>
      <c r="O766" s="41">
        <v>191</v>
      </c>
      <c r="P766" s="45">
        <v>43759</v>
      </c>
      <c r="Q766" s="45">
        <v>43759</v>
      </c>
      <c r="R766" s="40"/>
      <c r="S766" s="46"/>
      <c r="T766" s="40"/>
      <c r="U766" s="45">
        <v>43812</v>
      </c>
      <c r="V766" s="40"/>
      <c r="W766" s="41"/>
      <c r="X766" s="41"/>
      <c r="Y766" s="45"/>
      <c r="Z766" s="40"/>
      <c r="AA766" s="40"/>
      <c r="AB766" s="40"/>
      <c r="AC766" s="40"/>
      <c r="AD766" s="40"/>
      <c r="AE766" s="41"/>
      <c r="AF766" s="40"/>
      <c r="AG766" s="40"/>
      <c r="AH766" s="40"/>
      <c r="AI766" s="41"/>
      <c r="AJ766" s="41"/>
      <c r="AK766" s="45"/>
      <c r="AL766" s="45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1"/>
      <c r="AX766" s="41"/>
      <c r="AY766" s="45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</row>
    <row r="767" spans="1:468" x14ac:dyDescent="0.25">
      <c r="A767" s="41">
        <v>2</v>
      </c>
      <c r="B767" s="41">
        <v>2</v>
      </c>
      <c r="C767" s="40"/>
      <c r="D767" s="185"/>
      <c r="E767" s="41"/>
      <c r="F767" s="40"/>
      <c r="G767" s="40"/>
      <c r="H767" s="40"/>
      <c r="I767" s="40"/>
      <c r="J767" s="41">
        <v>1</v>
      </c>
      <c r="K767" s="40"/>
      <c r="L767" s="40"/>
      <c r="M767" s="41">
        <v>4</v>
      </c>
      <c r="N767" s="41"/>
      <c r="O767" s="41">
        <v>187</v>
      </c>
      <c r="P767" s="45">
        <v>43759</v>
      </c>
      <c r="Q767" s="45">
        <v>43759</v>
      </c>
      <c r="R767" s="40"/>
      <c r="S767" s="41"/>
      <c r="T767" s="40"/>
      <c r="U767" s="45">
        <v>43812</v>
      </c>
      <c r="V767" s="40"/>
      <c r="W767" s="41"/>
      <c r="X767" s="41"/>
      <c r="Y767" s="45"/>
      <c r="Z767" s="40"/>
      <c r="AA767" s="40"/>
      <c r="AB767" s="40"/>
      <c r="AC767" s="40"/>
      <c r="AD767" s="40"/>
      <c r="AE767" s="41"/>
      <c r="AF767" s="40"/>
      <c r="AG767" s="40"/>
      <c r="AH767" s="40"/>
      <c r="AI767" s="41"/>
      <c r="AJ767" s="41"/>
      <c r="AK767" s="45"/>
      <c r="AL767" s="45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1"/>
      <c r="AX767" s="41"/>
      <c r="AY767" s="45"/>
      <c r="AZ767" s="65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</row>
    <row r="768" spans="1:468" x14ac:dyDescent="0.25">
      <c r="A768" s="41">
        <v>2</v>
      </c>
      <c r="B768" s="41">
        <v>2</v>
      </c>
      <c r="C768" s="40"/>
      <c r="D768" s="185"/>
      <c r="E768" s="41"/>
      <c r="F768" s="40"/>
      <c r="G768" s="40"/>
      <c r="H768" s="40"/>
      <c r="I768" s="40"/>
      <c r="J768" s="41">
        <v>1</v>
      </c>
      <c r="K768" s="40"/>
      <c r="L768" s="40"/>
      <c r="M768" s="41">
        <v>4</v>
      </c>
      <c r="N768" s="41"/>
      <c r="O768" s="41">
        <v>190</v>
      </c>
      <c r="P768" s="45">
        <v>43759</v>
      </c>
      <c r="Q768" s="45">
        <v>43759</v>
      </c>
      <c r="R768" s="40"/>
      <c r="S768" s="41"/>
      <c r="T768" s="40"/>
      <c r="U768" s="45">
        <v>43812</v>
      </c>
      <c r="V768" s="40"/>
      <c r="W768" s="41"/>
      <c r="X768" s="41"/>
      <c r="Y768" s="45"/>
      <c r="Z768" s="40"/>
      <c r="AA768" s="40"/>
      <c r="AB768" s="40"/>
      <c r="AC768" s="40"/>
      <c r="AD768" s="40"/>
      <c r="AE768" s="41"/>
      <c r="AF768" s="40"/>
      <c r="AG768" s="40"/>
      <c r="AH768" s="40"/>
      <c r="AI768" s="41"/>
      <c r="AJ768" s="41"/>
      <c r="AK768" s="45"/>
      <c r="AL768" s="45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1"/>
      <c r="AX768" s="41"/>
      <c r="AY768" s="45"/>
      <c r="AZ768" s="41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</row>
    <row r="769" spans="1:468" x14ac:dyDescent="0.25">
      <c r="A769" s="41">
        <v>2</v>
      </c>
      <c r="B769" s="41">
        <v>2</v>
      </c>
      <c r="C769" s="40"/>
      <c r="D769" s="185"/>
      <c r="E769" s="41"/>
      <c r="F769" s="40"/>
      <c r="G769" s="40"/>
      <c r="H769" s="40"/>
      <c r="I769" s="40"/>
      <c r="J769" s="41">
        <v>1</v>
      </c>
      <c r="K769" s="40"/>
      <c r="L769" s="40"/>
      <c r="M769" s="41">
        <v>4</v>
      </c>
      <c r="N769" s="41"/>
      <c r="O769" s="41">
        <v>189</v>
      </c>
      <c r="P769" s="45">
        <v>43759</v>
      </c>
      <c r="Q769" s="45">
        <v>43759</v>
      </c>
      <c r="R769" s="40"/>
      <c r="S769" s="41"/>
      <c r="T769" s="41"/>
      <c r="U769" s="45">
        <v>43812</v>
      </c>
      <c r="V769" s="41"/>
      <c r="W769" s="41"/>
      <c r="X769" s="41"/>
      <c r="Y769" s="45"/>
      <c r="Z769" s="40"/>
      <c r="AA769" s="40"/>
      <c r="AB769" s="40"/>
      <c r="AC769" s="40"/>
      <c r="AD769" s="40"/>
      <c r="AE769" s="41"/>
      <c r="AF769" s="40"/>
      <c r="AG769" s="40"/>
      <c r="AH769" s="40"/>
      <c r="AI769" s="41"/>
      <c r="AJ769" s="41"/>
      <c r="AK769" s="45"/>
      <c r="AL769" s="45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1"/>
      <c r="AX769" s="41"/>
      <c r="AY769" s="45"/>
      <c r="AZ769" s="41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</row>
    <row r="770" spans="1:468" x14ac:dyDescent="0.25">
      <c r="A770" s="41">
        <v>2</v>
      </c>
      <c r="B770" s="41">
        <v>2</v>
      </c>
      <c r="C770" s="40"/>
      <c r="D770" s="185"/>
      <c r="E770" s="41"/>
      <c r="F770" s="40"/>
      <c r="G770" s="40"/>
      <c r="H770" s="40"/>
      <c r="I770" s="40"/>
      <c r="J770" s="41">
        <v>1</v>
      </c>
      <c r="K770" s="40"/>
      <c r="L770" s="40"/>
      <c r="M770" s="41">
        <v>4</v>
      </c>
      <c r="N770" s="41"/>
      <c r="O770" s="41">
        <v>188</v>
      </c>
      <c r="P770" s="45">
        <v>43759</v>
      </c>
      <c r="Q770" s="45">
        <v>43759</v>
      </c>
      <c r="R770" s="40"/>
      <c r="S770" s="65"/>
      <c r="T770" s="40"/>
      <c r="U770" s="45">
        <v>43812</v>
      </c>
      <c r="V770" s="40"/>
      <c r="W770" s="41"/>
      <c r="X770" s="41"/>
      <c r="Y770" s="45"/>
      <c r="Z770" s="40"/>
      <c r="AA770" s="40"/>
      <c r="AB770" s="40"/>
      <c r="AC770" s="40"/>
      <c r="AD770" s="40"/>
      <c r="AE770" s="40"/>
      <c r="AF770" s="40"/>
      <c r="AG770" s="40"/>
      <c r="AH770" s="41"/>
      <c r="AI770" s="41"/>
      <c r="AJ770" s="40"/>
      <c r="AK770" s="42"/>
      <c r="AL770" s="42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</row>
    <row r="771" spans="1:468" x14ac:dyDescent="0.25">
      <c r="A771" s="41">
        <v>2</v>
      </c>
      <c r="B771" s="41">
        <v>2</v>
      </c>
      <c r="C771" s="40"/>
      <c r="D771" s="185"/>
      <c r="E771" s="41"/>
      <c r="F771" s="40"/>
      <c r="G771" s="40"/>
      <c r="H771" s="40"/>
      <c r="I771" s="40"/>
      <c r="J771" s="41">
        <v>1</v>
      </c>
      <c r="K771" s="40"/>
      <c r="L771" s="40"/>
      <c r="M771" s="41">
        <v>4</v>
      </c>
      <c r="N771" s="41"/>
      <c r="O771" s="41">
        <v>186</v>
      </c>
      <c r="P771" s="45">
        <v>43759</v>
      </c>
      <c r="Q771" s="45">
        <v>43759</v>
      </c>
      <c r="R771" s="40"/>
      <c r="S771" s="41"/>
      <c r="T771" s="40"/>
      <c r="U771" s="45">
        <v>43812</v>
      </c>
      <c r="V771" s="40"/>
      <c r="W771" s="41"/>
      <c r="X771" s="41"/>
      <c r="Y771" s="45"/>
      <c r="Z771" s="40"/>
      <c r="AA771" s="40"/>
      <c r="AB771" s="40"/>
      <c r="AC771" s="40"/>
      <c r="AD771" s="40"/>
      <c r="AE771" s="41"/>
      <c r="AF771" s="40"/>
      <c r="AG771" s="40"/>
      <c r="AH771" s="40"/>
      <c r="AI771" s="41"/>
      <c r="AJ771" s="41"/>
      <c r="AK771" s="45"/>
      <c r="AL771" s="45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</row>
    <row r="772" spans="1:468" x14ac:dyDescent="0.25">
      <c r="A772" s="41">
        <v>2</v>
      </c>
      <c r="B772" s="41">
        <v>2</v>
      </c>
      <c r="C772" s="40"/>
      <c r="D772" s="185"/>
      <c r="E772" s="41"/>
      <c r="F772" s="40"/>
      <c r="G772" s="40"/>
      <c r="H772" s="40"/>
      <c r="I772" s="40"/>
      <c r="J772" s="41">
        <v>1</v>
      </c>
      <c r="K772" s="40"/>
      <c r="L772" s="40"/>
      <c r="M772" s="41">
        <v>4</v>
      </c>
      <c r="N772" s="41"/>
      <c r="O772" s="41">
        <v>185</v>
      </c>
      <c r="P772" s="45">
        <v>43759</v>
      </c>
      <c r="Q772" s="45">
        <v>43759</v>
      </c>
      <c r="R772" s="40"/>
      <c r="S772" s="41"/>
      <c r="T772" s="40"/>
      <c r="U772" s="45">
        <v>43812</v>
      </c>
      <c r="V772" s="40"/>
      <c r="W772" s="41"/>
      <c r="X772" s="41"/>
      <c r="Y772" s="45"/>
      <c r="Z772" s="40"/>
      <c r="AA772" s="40"/>
      <c r="AB772" s="40"/>
      <c r="AC772" s="40"/>
      <c r="AD772" s="40"/>
      <c r="AE772" s="41"/>
      <c r="AF772" s="40"/>
      <c r="AG772" s="40"/>
      <c r="AH772" s="40"/>
      <c r="AI772" s="40"/>
      <c r="AJ772" s="41"/>
      <c r="AK772" s="45"/>
      <c r="AL772" s="45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1"/>
      <c r="AX772" s="41"/>
      <c r="AY772" s="45"/>
      <c r="AZ772" s="41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</row>
    <row r="773" spans="1:468" x14ac:dyDescent="0.25">
      <c r="A773" s="41">
        <v>2</v>
      </c>
      <c r="B773" s="41">
        <v>2</v>
      </c>
      <c r="C773" s="40"/>
      <c r="D773" s="185"/>
      <c r="E773" s="41"/>
      <c r="F773" s="40"/>
      <c r="G773" s="40"/>
      <c r="H773" s="40"/>
      <c r="I773" s="40"/>
      <c r="J773" s="41">
        <v>1</v>
      </c>
      <c r="K773" s="40"/>
      <c r="L773" s="40"/>
      <c r="M773" s="41">
        <v>4</v>
      </c>
      <c r="N773" s="41"/>
      <c r="O773" s="41">
        <v>184</v>
      </c>
      <c r="P773" s="45">
        <v>43759</v>
      </c>
      <c r="Q773" s="45">
        <v>43759</v>
      </c>
      <c r="R773" s="40"/>
      <c r="S773" s="65"/>
      <c r="T773" s="40"/>
      <c r="U773" s="45">
        <v>43812</v>
      </c>
      <c r="V773" s="40"/>
      <c r="W773" s="41"/>
      <c r="X773" s="41"/>
      <c r="Y773" s="45"/>
      <c r="Z773" s="40"/>
      <c r="AA773" s="40"/>
      <c r="AB773" s="40"/>
      <c r="AC773" s="40"/>
      <c r="AD773" s="40"/>
      <c r="AE773" s="41"/>
      <c r="AF773" s="40"/>
      <c r="AG773" s="40"/>
      <c r="AH773" s="40"/>
      <c r="AI773" s="40"/>
      <c r="AJ773" s="41"/>
      <c r="AK773" s="45"/>
      <c r="AL773" s="45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1"/>
      <c r="AX773" s="41"/>
      <c r="AY773" s="45"/>
      <c r="AZ773" s="65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</row>
    <row r="774" spans="1:468" x14ac:dyDescent="0.25">
      <c r="A774" s="41">
        <v>2</v>
      </c>
      <c r="B774" s="41">
        <v>2</v>
      </c>
      <c r="C774" s="40"/>
      <c r="D774" s="185"/>
      <c r="E774" s="41"/>
      <c r="F774" s="40"/>
      <c r="G774" s="40"/>
      <c r="H774" s="40"/>
      <c r="I774" s="40"/>
      <c r="J774" s="41">
        <v>1</v>
      </c>
      <c r="K774" s="40"/>
      <c r="L774" s="40"/>
      <c r="M774" s="41">
        <v>4</v>
      </c>
      <c r="N774" s="41"/>
      <c r="O774" s="41">
        <v>183</v>
      </c>
      <c r="P774" s="45">
        <v>43759</v>
      </c>
      <c r="Q774" s="45">
        <v>43759</v>
      </c>
      <c r="R774" s="40"/>
      <c r="S774" s="41"/>
      <c r="T774" s="40"/>
      <c r="U774" s="45">
        <v>43812</v>
      </c>
      <c r="V774" s="40"/>
      <c r="W774" s="40"/>
      <c r="X774" s="41"/>
      <c r="Y774" s="45"/>
      <c r="Z774" s="40"/>
      <c r="AA774" s="40"/>
      <c r="AB774" s="40"/>
      <c r="AC774" s="40"/>
      <c r="AD774" s="40"/>
      <c r="AE774" s="40"/>
      <c r="AF774" s="40"/>
      <c r="AG774" s="40"/>
      <c r="AH774" s="41"/>
      <c r="AI774" s="41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</row>
    <row r="775" spans="1:468" x14ac:dyDescent="0.25">
      <c r="A775" s="41">
        <v>2</v>
      </c>
      <c r="B775" s="41">
        <v>2</v>
      </c>
      <c r="C775" s="40"/>
      <c r="D775" s="185"/>
      <c r="E775" s="41"/>
      <c r="F775" s="40"/>
      <c r="G775" s="40"/>
      <c r="H775" s="40"/>
      <c r="I775" s="40"/>
      <c r="J775" s="41">
        <v>1</v>
      </c>
      <c r="K775" s="40"/>
      <c r="L775" s="40"/>
      <c r="M775" s="41">
        <v>4</v>
      </c>
      <c r="N775" s="41"/>
      <c r="O775" s="41">
        <v>182</v>
      </c>
      <c r="P775" s="45">
        <v>43759</v>
      </c>
      <c r="Q775" s="45">
        <v>43759</v>
      </c>
      <c r="R775" s="40"/>
      <c r="S775" s="41"/>
      <c r="T775" s="41"/>
      <c r="U775" s="45">
        <v>43812</v>
      </c>
      <c r="V775" s="40"/>
      <c r="W775" s="41"/>
      <c r="X775" s="41"/>
      <c r="Y775" s="45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1"/>
      <c r="BP775" s="40"/>
      <c r="BQ775" s="45"/>
      <c r="BR775" s="41"/>
      <c r="BS775" s="40"/>
      <c r="BT775" s="40"/>
      <c r="BU775" s="40"/>
      <c r="BV775" s="40"/>
      <c r="BW775" s="40"/>
      <c r="BX775" s="40"/>
      <c r="BY775" s="40"/>
      <c r="BZ775" s="40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</row>
    <row r="776" spans="1:468" x14ac:dyDescent="0.25">
      <c r="A776" s="41">
        <v>2</v>
      </c>
      <c r="B776" s="41">
        <v>2</v>
      </c>
      <c r="C776" s="40"/>
      <c r="D776" s="185"/>
      <c r="E776" s="41"/>
      <c r="F776" s="40"/>
      <c r="G776" s="40"/>
      <c r="H776" s="40"/>
      <c r="I776" s="40"/>
      <c r="J776" s="41">
        <v>1</v>
      </c>
      <c r="K776" s="40"/>
      <c r="L776" s="40"/>
      <c r="M776" s="41">
        <v>4</v>
      </c>
      <c r="N776" s="41"/>
      <c r="O776" s="41">
        <v>181</v>
      </c>
      <c r="P776" s="45">
        <v>43759</v>
      </c>
      <c r="Q776" s="45">
        <v>43759</v>
      </c>
      <c r="R776" s="40"/>
      <c r="S776" s="41"/>
      <c r="T776" s="40"/>
      <c r="U776" s="45">
        <v>43812</v>
      </c>
      <c r="V776" s="40"/>
      <c r="W776" s="41"/>
      <c r="X776" s="41"/>
      <c r="Y776" s="45"/>
      <c r="Z776" s="40"/>
      <c r="AA776" s="40"/>
      <c r="AB776" s="40"/>
      <c r="AC776" s="40"/>
      <c r="AD776" s="40"/>
      <c r="AE776" s="40"/>
      <c r="AF776" s="40"/>
      <c r="AG776" s="40"/>
      <c r="AH776" s="41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2"/>
      <c r="BR776" s="46"/>
      <c r="BS776" s="40"/>
      <c r="BT776" s="40"/>
      <c r="BU776" s="40"/>
      <c r="BV776" s="40"/>
      <c r="BW776" s="40"/>
      <c r="BX776" s="40"/>
      <c r="BY776" s="40"/>
      <c r="BZ776" s="40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</row>
    <row r="777" spans="1:468" x14ac:dyDescent="0.25">
      <c r="A777" s="41">
        <v>2</v>
      </c>
      <c r="B777" s="41">
        <v>2</v>
      </c>
      <c r="C777" s="40"/>
      <c r="D777" s="185"/>
      <c r="E777" s="41"/>
      <c r="F777" s="40"/>
      <c r="G777" s="40"/>
      <c r="H777" s="40"/>
      <c r="I777" s="40"/>
      <c r="J777" s="41">
        <v>1</v>
      </c>
      <c r="K777" s="40"/>
      <c r="L777" s="40"/>
      <c r="M777" s="41">
        <v>4</v>
      </c>
      <c r="N777" s="41"/>
      <c r="O777" s="41">
        <v>180</v>
      </c>
      <c r="P777" s="45">
        <v>43759</v>
      </c>
      <c r="Q777" s="45">
        <v>43759</v>
      </c>
      <c r="R777" s="40"/>
      <c r="S777" s="65"/>
      <c r="T777" s="40"/>
      <c r="U777" s="45">
        <v>43812</v>
      </c>
      <c r="V777" s="40"/>
      <c r="W777" s="40"/>
      <c r="X777" s="41"/>
      <c r="Y777" s="45"/>
      <c r="Z777" s="40"/>
      <c r="AA777" s="40"/>
      <c r="AB777" s="40"/>
      <c r="AC777" s="40"/>
      <c r="AD777" s="40"/>
      <c r="AE777" s="40"/>
      <c r="AF777" s="40"/>
      <c r="AG777" s="40"/>
      <c r="AH777" s="41"/>
      <c r="AI777" s="40"/>
      <c r="AJ777" s="40"/>
      <c r="AK777" s="42"/>
      <c r="AL777" s="42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</row>
    <row r="778" spans="1:468" x14ac:dyDescent="0.25">
      <c r="A778" s="41">
        <v>2</v>
      </c>
      <c r="B778" s="41">
        <v>2</v>
      </c>
      <c r="C778" s="40"/>
      <c r="D778" s="185"/>
      <c r="E778" s="41"/>
      <c r="F778" s="40"/>
      <c r="G778" s="40"/>
      <c r="H778" s="40"/>
      <c r="I778" s="40"/>
      <c r="J778" s="41">
        <v>1</v>
      </c>
      <c r="K778" s="40"/>
      <c r="L778" s="40"/>
      <c r="M778" s="41">
        <v>4</v>
      </c>
      <c r="N778" s="41"/>
      <c r="O778" s="41">
        <v>179</v>
      </c>
      <c r="P778" s="45">
        <v>43754</v>
      </c>
      <c r="Q778" s="45">
        <v>43754</v>
      </c>
      <c r="R778" s="40"/>
      <c r="S778" s="65"/>
      <c r="T778" s="40"/>
      <c r="U778" s="45">
        <v>43812</v>
      </c>
      <c r="V778" s="40"/>
      <c r="W778" s="41"/>
      <c r="X778" s="41"/>
      <c r="Y778" s="45"/>
      <c r="Z778" s="40"/>
      <c r="AA778" s="40"/>
      <c r="AB778" s="40"/>
      <c r="AC778" s="40"/>
      <c r="AD778" s="40"/>
      <c r="AE778" s="40"/>
      <c r="AF778" s="40"/>
      <c r="AG778" s="40"/>
      <c r="AH778" s="41"/>
      <c r="AI778" s="40"/>
      <c r="AJ778" s="40"/>
      <c r="AK778" s="42"/>
      <c r="AL778" s="42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</row>
    <row r="779" spans="1:468" x14ac:dyDescent="0.25">
      <c r="A779" s="41">
        <v>2</v>
      </c>
      <c r="B779" s="41">
        <v>1</v>
      </c>
      <c r="C779" s="40"/>
      <c r="D779" s="185"/>
      <c r="E779" s="41"/>
      <c r="F779" s="40"/>
      <c r="G779" s="40"/>
      <c r="H779" s="40"/>
      <c r="I779" s="40"/>
      <c r="J779" s="41">
        <v>1</v>
      </c>
      <c r="K779" s="40"/>
      <c r="L779" s="40"/>
      <c r="M779" s="41">
        <v>4</v>
      </c>
      <c r="N779" s="41"/>
      <c r="O779" s="41">
        <v>178</v>
      </c>
      <c r="P779" s="45">
        <v>43752</v>
      </c>
      <c r="Q779" s="45">
        <v>43752</v>
      </c>
      <c r="R779" s="40"/>
      <c r="S779" s="41"/>
      <c r="T779" s="40"/>
      <c r="U779" s="45">
        <v>43811</v>
      </c>
      <c r="V779" s="40"/>
      <c r="W779" s="41"/>
      <c r="X779" s="41" t="s">
        <v>1662</v>
      </c>
      <c r="Y779" s="45">
        <v>43790</v>
      </c>
      <c r="Z779" s="40"/>
      <c r="AA779" s="40"/>
      <c r="AB779" s="40"/>
      <c r="AC779" s="40"/>
      <c r="AD779" s="40"/>
      <c r="AE779" s="41">
        <v>1</v>
      </c>
      <c r="AF779" s="40"/>
      <c r="AG779" s="40"/>
      <c r="AH779" s="40"/>
      <c r="AI779" s="41">
        <v>61.2</v>
      </c>
      <c r="AJ779" s="41" t="s">
        <v>1663</v>
      </c>
      <c r="AK779" s="45">
        <v>43790</v>
      </c>
      <c r="AL779" s="45">
        <v>43972</v>
      </c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1">
        <v>2</v>
      </c>
      <c r="AX779" s="41" t="s">
        <v>191</v>
      </c>
      <c r="AY779" s="45">
        <v>43794</v>
      </c>
      <c r="AZ779" s="41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</row>
    <row r="780" spans="1:468" x14ac:dyDescent="0.25">
      <c r="A780" s="41">
        <v>2</v>
      </c>
      <c r="B780" s="41">
        <v>1</v>
      </c>
      <c r="C780" s="40"/>
      <c r="D780" s="185"/>
      <c r="E780" s="41"/>
      <c r="F780" s="40"/>
      <c r="G780" s="40"/>
      <c r="H780" s="40"/>
      <c r="I780" s="40"/>
      <c r="J780" s="41">
        <v>1</v>
      </c>
      <c r="K780" s="40"/>
      <c r="L780" s="40"/>
      <c r="M780" s="41">
        <v>4</v>
      </c>
      <c r="N780" s="41"/>
      <c r="O780" s="41">
        <v>204</v>
      </c>
      <c r="P780" s="45">
        <v>43766</v>
      </c>
      <c r="Q780" s="45">
        <v>43766</v>
      </c>
      <c r="R780" s="40"/>
      <c r="S780" s="41"/>
      <c r="T780" s="40"/>
      <c r="U780" s="45">
        <v>43812</v>
      </c>
      <c r="V780" s="40"/>
      <c r="W780" s="41"/>
      <c r="X780" s="41"/>
      <c r="Y780" s="45"/>
      <c r="Z780" s="40"/>
      <c r="AA780" s="40"/>
      <c r="AB780" s="40"/>
      <c r="AC780" s="40"/>
      <c r="AD780" s="40"/>
      <c r="AE780" s="41"/>
      <c r="AF780" s="40"/>
      <c r="AG780" s="40"/>
      <c r="AH780" s="40"/>
      <c r="AI780" s="40"/>
      <c r="AJ780" s="41"/>
      <c r="AK780" s="45"/>
      <c r="AL780" s="45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1"/>
      <c r="AX780" s="41"/>
      <c r="AY780" s="45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</row>
    <row r="781" spans="1:468" ht="21" customHeight="1" x14ac:dyDescent="0.25">
      <c r="A781" s="41">
        <v>1</v>
      </c>
      <c r="B781" s="41">
        <v>5</v>
      </c>
      <c r="C781" s="41">
        <v>1</v>
      </c>
      <c r="D781" s="185" t="s">
        <v>112</v>
      </c>
      <c r="E781" s="185">
        <v>1</v>
      </c>
      <c r="F781" s="185"/>
      <c r="G781" s="185">
        <v>1</v>
      </c>
      <c r="H781" s="185"/>
      <c r="I781" s="185"/>
      <c r="J781" s="185"/>
      <c r="K781" s="185"/>
      <c r="L781" s="185"/>
      <c r="M781" s="185">
        <v>1</v>
      </c>
      <c r="N781" s="185" t="s">
        <v>1664</v>
      </c>
      <c r="O781" s="185"/>
      <c r="P781" s="185"/>
      <c r="Q781" s="185"/>
      <c r="R781" s="185"/>
      <c r="S781" s="187" t="s">
        <v>1665</v>
      </c>
      <c r="T781" s="185"/>
      <c r="U781" s="43">
        <v>43790</v>
      </c>
      <c r="V781" s="185">
        <v>1</v>
      </c>
      <c r="W781" s="185"/>
      <c r="X781" s="185"/>
      <c r="Y781" s="122"/>
      <c r="Z781" s="185"/>
      <c r="AA781" s="185"/>
      <c r="AB781" s="185"/>
      <c r="AC781" s="185"/>
      <c r="AD781" s="185"/>
      <c r="AE781" s="185"/>
      <c r="AF781" s="185"/>
      <c r="AG781" s="185"/>
      <c r="AH781" s="185"/>
      <c r="AI781" s="185"/>
      <c r="AJ781" s="185"/>
      <c r="AK781" s="185"/>
      <c r="AL781" s="185"/>
      <c r="AM781" s="185"/>
      <c r="AN781" s="40"/>
      <c r="AO781" s="42"/>
      <c r="AP781" s="40"/>
      <c r="AQ781" s="40"/>
      <c r="AR781" s="185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</row>
    <row r="782" spans="1:468" ht="18" customHeight="1" x14ac:dyDescent="0.25">
      <c r="A782" s="41">
        <v>1</v>
      </c>
      <c r="B782" s="41">
        <v>5</v>
      </c>
      <c r="C782" s="41">
        <v>1</v>
      </c>
      <c r="D782" s="185" t="s">
        <v>112</v>
      </c>
      <c r="E782" s="185">
        <v>1</v>
      </c>
      <c r="F782" s="185"/>
      <c r="G782" s="185">
        <v>1</v>
      </c>
      <c r="H782" s="185"/>
      <c r="I782" s="185"/>
      <c r="J782" s="185"/>
      <c r="K782" s="185"/>
      <c r="L782" s="185"/>
      <c r="M782" s="185">
        <v>1</v>
      </c>
      <c r="N782" s="147" t="s">
        <v>127</v>
      </c>
      <c r="O782" s="185"/>
      <c r="P782" s="185"/>
      <c r="Q782" s="185"/>
      <c r="R782" s="185"/>
      <c r="S782" s="185" t="s">
        <v>1666</v>
      </c>
      <c r="T782" s="185"/>
      <c r="U782" s="43">
        <v>43790</v>
      </c>
      <c r="V782" s="185">
        <v>1</v>
      </c>
      <c r="W782" s="185"/>
      <c r="X782" s="185"/>
      <c r="Y782" s="43"/>
      <c r="Z782" s="185"/>
      <c r="AA782" s="185"/>
      <c r="AB782" s="185"/>
      <c r="AC782" s="185"/>
      <c r="AD782" s="185"/>
      <c r="AE782" s="185"/>
      <c r="AF782" s="185"/>
      <c r="AG782" s="185"/>
      <c r="AH782" s="185"/>
      <c r="AI782" s="189"/>
      <c r="AJ782" s="185"/>
      <c r="AK782" s="185"/>
      <c r="AL782" s="185"/>
      <c r="AM782" s="185"/>
      <c r="AN782" s="40"/>
      <c r="AO782" s="42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</row>
    <row r="783" spans="1:468" s="40" customFormat="1" x14ac:dyDescent="0.25">
      <c r="A783" s="41">
        <v>1</v>
      </c>
      <c r="B783" s="41">
        <v>4</v>
      </c>
      <c r="C783" s="41">
        <v>1</v>
      </c>
      <c r="D783" s="185" t="s">
        <v>113</v>
      </c>
      <c r="E783" s="41">
        <v>1</v>
      </c>
      <c r="F783" s="41"/>
      <c r="G783" s="41"/>
      <c r="H783" s="41"/>
      <c r="I783" s="41"/>
      <c r="J783" s="41"/>
      <c r="K783" s="41"/>
      <c r="L783" s="41"/>
      <c r="M783" s="41">
        <v>1</v>
      </c>
      <c r="N783" s="83" t="s">
        <v>240</v>
      </c>
      <c r="S783" s="40" t="s">
        <v>241</v>
      </c>
      <c r="U783" s="45">
        <v>43496</v>
      </c>
      <c r="V783" s="41">
        <v>1</v>
      </c>
      <c r="W783" s="41"/>
      <c r="X783" s="41"/>
      <c r="Y783" s="45"/>
      <c r="AH783" s="41">
        <v>1</v>
      </c>
      <c r="AI783" s="41">
        <v>270</v>
      </c>
    </row>
    <row r="784" spans="1:468" s="40" customFormat="1" x14ac:dyDescent="0.25">
      <c r="A784" s="41">
        <v>1</v>
      </c>
      <c r="B784" s="41">
        <v>4</v>
      </c>
      <c r="C784" s="41">
        <v>1</v>
      </c>
      <c r="D784" s="185" t="s">
        <v>203</v>
      </c>
      <c r="E784" s="41">
        <v>1</v>
      </c>
      <c r="F784" s="41"/>
      <c r="G784" s="41"/>
      <c r="H784" s="41"/>
      <c r="I784" s="41"/>
      <c r="J784" s="41"/>
      <c r="K784" s="41"/>
      <c r="L784" s="41"/>
      <c r="M784" s="41">
        <v>1</v>
      </c>
      <c r="N784" s="83" t="s">
        <v>165</v>
      </c>
      <c r="S784" s="40" t="s">
        <v>242</v>
      </c>
      <c r="U784" s="45">
        <v>43496</v>
      </c>
      <c r="V784" s="41">
        <v>2</v>
      </c>
      <c r="W784" s="41"/>
      <c r="X784" s="41">
        <v>2</v>
      </c>
      <c r="Y784" s="45">
        <v>43482</v>
      </c>
      <c r="Z784" s="41">
        <v>1</v>
      </c>
      <c r="AA784" s="41"/>
      <c r="AB784" s="41"/>
      <c r="AC784" s="41"/>
      <c r="AD784" s="41"/>
      <c r="AE784" s="41"/>
      <c r="AF784" s="41"/>
      <c r="AG784" s="41"/>
      <c r="AH784" s="41"/>
      <c r="AI784" s="41">
        <v>2792</v>
      </c>
      <c r="AN784" s="41" t="s">
        <v>243</v>
      </c>
      <c r="AO784" s="45">
        <v>43488</v>
      </c>
      <c r="AP784" s="45">
        <v>43541</v>
      </c>
      <c r="AQ784" s="41">
        <v>1</v>
      </c>
    </row>
    <row r="785" spans="1:468" s="40" customFormat="1" x14ac:dyDescent="0.25">
      <c r="A785" s="41">
        <v>1</v>
      </c>
      <c r="B785" s="41">
        <v>4</v>
      </c>
      <c r="C785" s="41">
        <v>1</v>
      </c>
      <c r="D785" s="185" t="s">
        <v>470</v>
      </c>
      <c r="E785" s="41">
        <v>1</v>
      </c>
      <c r="F785" s="41"/>
      <c r="G785" s="41">
        <v>1</v>
      </c>
      <c r="H785" s="41"/>
      <c r="I785" s="41"/>
      <c r="J785" s="41"/>
      <c r="K785" s="41"/>
      <c r="L785" s="41"/>
      <c r="M785" s="41">
        <v>1</v>
      </c>
      <c r="N785" s="83" t="s">
        <v>1476</v>
      </c>
      <c r="S785" s="40" t="s">
        <v>1269</v>
      </c>
      <c r="U785" s="45">
        <v>43741</v>
      </c>
      <c r="V785" s="41">
        <v>2</v>
      </c>
      <c r="W785" s="41">
        <v>1</v>
      </c>
      <c r="X785" s="41">
        <v>5</v>
      </c>
      <c r="Y785" s="45">
        <v>43732</v>
      </c>
      <c r="Z785" s="41"/>
      <c r="AA785" s="41">
        <v>1</v>
      </c>
      <c r="AB785" s="41"/>
      <c r="AC785" s="41"/>
      <c r="AD785" s="41"/>
      <c r="AE785" s="41"/>
      <c r="AF785" s="41"/>
      <c r="AG785" s="41"/>
      <c r="AH785" s="41"/>
      <c r="AI785" s="41">
        <v>5600</v>
      </c>
    </row>
    <row r="786" spans="1:468" s="40" customFormat="1" ht="30" x14ac:dyDescent="0.25">
      <c r="A786" s="41">
        <v>1</v>
      </c>
      <c r="B786" s="41">
        <v>4</v>
      </c>
      <c r="C786" s="41">
        <v>1</v>
      </c>
      <c r="D786" s="185" t="s">
        <v>123</v>
      </c>
      <c r="E786" s="41">
        <v>1</v>
      </c>
      <c r="F786" s="41"/>
      <c r="G786" s="41">
        <v>1</v>
      </c>
      <c r="H786" s="41"/>
      <c r="I786" s="41"/>
      <c r="J786" s="41"/>
      <c r="K786" s="41"/>
      <c r="L786" s="41"/>
      <c r="M786" s="41">
        <v>1</v>
      </c>
      <c r="N786" s="83" t="s">
        <v>1476</v>
      </c>
      <c r="S786" s="49" t="s">
        <v>1270</v>
      </c>
      <c r="U786" s="45">
        <v>43741</v>
      </c>
      <c r="V786" s="41">
        <v>1</v>
      </c>
      <c r="W786" s="41">
        <v>1</v>
      </c>
      <c r="X786" s="41">
        <v>4</v>
      </c>
      <c r="Y786" s="45">
        <v>43732</v>
      </c>
      <c r="Z786" s="41">
        <v>1</v>
      </c>
      <c r="AA786" s="41"/>
      <c r="AB786" s="41"/>
      <c r="AC786" s="41"/>
      <c r="AD786" s="41"/>
      <c r="AE786" s="41"/>
      <c r="AF786" s="41"/>
      <c r="AG786" s="41"/>
      <c r="AH786" s="41"/>
      <c r="AI786" s="41">
        <v>4900</v>
      </c>
      <c r="AR786" s="41">
        <v>1</v>
      </c>
      <c r="AS786" s="46" t="s">
        <v>1667</v>
      </c>
    </row>
    <row r="787" spans="1:468" s="40" customFormat="1" x14ac:dyDescent="0.25">
      <c r="A787" s="41">
        <v>1</v>
      </c>
      <c r="B787" s="41">
        <v>4</v>
      </c>
      <c r="C787" s="41">
        <v>1</v>
      </c>
      <c r="D787" s="185" t="str">
        <f>$D$7</f>
        <v>нарушения, в ГЖИ НСО</v>
      </c>
      <c r="E787" s="41">
        <v>1</v>
      </c>
      <c r="F787" s="41"/>
      <c r="G787" s="41">
        <v>1</v>
      </c>
      <c r="H787" s="41"/>
      <c r="I787" s="41"/>
      <c r="J787" s="41"/>
      <c r="K787" s="41"/>
      <c r="L787" s="41"/>
      <c r="M787" s="41">
        <v>1</v>
      </c>
      <c r="N787" s="83" t="s">
        <v>165</v>
      </c>
      <c r="S787" s="40" t="s">
        <v>1271</v>
      </c>
      <c r="U787" s="45">
        <f t="shared" ref="U787:U788" si="0">$U$8</f>
        <v>43482</v>
      </c>
      <c r="V787" s="41">
        <v>1</v>
      </c>
      <c r="W787" s="41">
        <v>1</v>
      </c>
      <c r="X787" s="41">
        <v>3</v>
      </c>
      <c r="Y787" s="45">
        <v>43731</v>
      </c>
      <c r="Z787" s="41"/>
      <c r="AA787" s="41">
        <v>1</v>
      </c>
      <c r="AB787" s="41"/>
      <c r="AC787" s="41"/>
      <c r="AD787" s="41"/>
      <c r="AE787" s="41"/>
      <c r="AF787" s="41"/>
      <c r="AG787" s="41"/>
      <c r="AH787" s="41"/>
      <c r="AI787" s="41">
        <v>6800</v>
      </c>
      <c r="AL787" s="45"/>
      <c r="AM787" s="41"/>
    </row>
    <row r="788" spans="1:468" s="41" customFormat="1" x14ac:dyDescent="0.25">
      <c r="A788" s="41">
        <v>1</v>
      </c>
      <c r="B788" s="41">
        <v>4</v>
      </c>
      <c r="C788" s="41">
        <v>1</v>
      </c>
      <c r="D788" s="185" t="str">
        <f>$D$9</f>
        <v>нарушений не выявлено</v>
      </c>
      <c r="E788" s="41">
        <v>1</v>
      </c>
      <c r="G788" s="41">
        <v>1</v>
      </c>
      <c r="M788" s="41">
        <v>1</v>
      </c>
      <c r="N788" s="83" t="s">
        <v>165</v>
      </c>
      <c r="S788" s="75" t="s">
        <v>1272</v>
      </c>
      <c r="U788" s="45">
        <f t="shared" si="0"/>
        <v>43482</v>
      </c>
      <c r="V788" s="41">
        <v>1</v>
      </c>
      <c r="X788" s="41" t="s">
        <v>1273</v>
      </c>
      <c r="Y788" s="45">
        <v>43731</v>
      </c>
      <c r="AA788" s="41">
        <v>1</v>
      </c>
      <c r="AI788" s="41">
        <v>345</v>
      </c>
    </row>
    <row r="789" spans="1:468" s="41" customFormat="1" x14ac:dyDescent="0.25">
      <c r="A789" s="41">
        <v>1</v>
      </c>
      <c r="B789" s="41">
        <v>5</v>
      </c>
      <c r="C789" s="41">
        <v>1</v>
      </c>
      <c r="D789" s="185" t="s">
        <v>118</v>
      </c>
      <c r="E789" s="41">
        <v>1</v>
      </c>
      <c r="G789" s="41">
        <v>1</v>
      </c>
      <c r="M789" s="41">
        <v>1</v>
      </c>
      <c r="N789" s="92" t="s">
        <v>127</v>
      </c>
      <c r="S789" s="75" t="s">
        <v>1274</v>
      </c>
      <c r="U789" s="45">
        <f>$U$10</f>
        <v>43482</v>
      </c>
      <c r="V789" s="41">
        <v>2</v>
      </c>
    </row>
    <row r="790" spans="1:468" s="54" customFormat="1" x14ac:dyDescent="0.25">
      <c r="A790" s="136">
        <v>4</v>
      </c>
      <c r="B790" s="61">
        <v>5</v>
      </c>
      <c r="C790" s="136">
        <v>34</v>
      </c>
      <c r="D790" s="62" t="s">
        <v>1223</v>
      </c>
      <c r="E790" s="61">
        <v>1</v>
      </c>
      <c r="F790" s="136"/>
      <c r="G790" s="61"/>
      <c r="H790" s="61"/>
      <c r="I790" s="61"/>
      <c r="J790" s="61"/>
      <c r="K790" s="61"/>
      <c r="L790" s="61"/>
      <c r="M790" s="136">
        <v>1</v>
      </c>
      <c r="N790" s="54" t="s">
        <v>1477</v>
      </c>
      <c r="U790" s="63">
        <v>43748</v>
      </c>
      <c r="V790" s="61">
        <v>2</v>
      </c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</row>
    <row r="791" spans="1:468" s="54" customFormat="1" x14ac:dyDescent="0.25">
      <c r="A791" s="136">
        <v>1</v>
      </c>
      <c r="B791" s="61">
        <v>3</v>
      </c>
      <c r="C791" s="136">
        <v>1</v>
      </c>
      <c r="D791" s="62" t="s">
        <v>1223</v>
      </c>
      <c r="E791" s="61">
        <v>1</v>
      </c>
      <c r="F791" s="136">
        <v>1</v>
      </c>
      <c r="G791" s="61">
        <v>1</v>
      </c>
      <c r="H791" s="61"/>
      <c r="I791" s="61"/>
      <c r="J791" s="61"/>
      <c r="K791" s="61"/>
      <c r="L791" s="61"/>
      <c r="M791" s="136">
        <v>1</v>
      </c>
      <c r="N791" s="54" t="s">
        <v>127</v>
      </c>
      <c r="S791" s="54" t="s">
        <v>1478</v>
      </c>
      <c r="U791" s="63">
        <v>43748</v>
      </c>
      <c r="V791" s="61">
        <v>1</v>
      </c>
      <c r="X791" s="61">
        <v>6</v>
      </c>
      <c r="Y791" s="63">
        <v>43741</v>
      </c>
      <c r="Z791" s="61"/>
      <c r="AA791" s="61"/>
      <c r="AB791" s="61"/>
      <c r="AC791" s="61"/>
      <c r="AD791" s="61"/>
      <c r="AE791" s="61"/>
      <c r="AF791" s="61"/>
      <c r="AG791" s="61"/>
      <c r="AH791" s="61">
        <v>1</v>
      </c>
      <c r="AI791" s="61"/>
    </row>
    <row r="792" spans="1:468" s="54" customFormat="1" x14ac:dyDescent="0.25">
      <c r="A792" s="136">
        <v>1</v>
      </c>
      <c r="B792" s="61">
        <v>4</v>
      </c>
      <c r="C792" s="136">
        <v>1</v>
      </c>
      <c r="D792" s="62" t="s">
        <v>113</v>
      </c>
      <c r="E792" s="61">
        <v>1</v>
      </c>
      <c r="F792" s="136"/>
      <c r="G792" s="61">
        <v>1</v>
      </c>
      <c r="H792" s="61"/>
      <c r="I792" s="61"/>
      <c r="J792" s="61"/>
      <c r="K792" s="61"/>
      <c r="L792" s="61"/>
      <c r="M792" s="136">
        <v>1</v>
      </c>
      <c r="N792" s="83" t="s">
        <v>165</v>
      </c>
      <c r="S792" s="54" t="s">
        <v>1479</v>
      </c>
      <c r="U792" s="63">
        <v>43748</v>
      </c>
      <c r="V792" s="61">
        <v>1</v>
      </c>
      <c r="X792" s="61">
        <v>7</v>
      </c>
      <c r="Y792" s="63">
        <v>43741</v>
      </c>
      <c r="AH792" s="61">
        <v>1</v>
      </c>
      <c r="AI792" s="61">
        <v>7654</v>
      </c>
    </row>
    <row r="793" spans="1:468" s="54" customFormat="1" x14ac:dyDescent="0.25">
      <c r="A793" s="136">
        <v>1</v>
      </c>
      <c r="B793" s="61">
        <v>4</v>
      </c>
      <c r="C793" s="136">
        <v>1</v>
      </c>
      <c r="D793" s="62" t="s">
        <v>113</v>
      </c>
      <c r="E793" s="61">
        <v>1</v>
      </c>
      <c r="F793" s="136"/>
      <c r="G793" s="61">
        <v>1</v>
      </c>
      <c r="H793" s="61"/>
      <c r="I793" s="61"/>
      <c r="J793" s="61"/>
      <c r="K793" s="61"/>
      <c r="L793" s="61"/>
      <c r="M793" s="136">
        <v>1</v>
      </c>
      <c r="N793" s="54" t="s">
        <v>1480</v>
      </c>
      <c r="S793" s="54" t="s">
        <v>1481</v>
      </c>
      <c r="U793" s="63">
        <v>43748</v>
      </c>
      <c r="V793" s="61">
        <v>1</v>
      </c>
      <c r="X793" s="61">
        <v>8</v>
      </c>
      <c r="Y793" s="63">
        <v>43745</v>
      </c>
      <c r="AH793" s="61">
        <v>1</v>
      </c>
      <c r="AI793" s="61">
        <v>321</v>
      </c>
    </row>
    <row r="794" spans="1:468" s="54" customFormat="1" x14ac:dyDescent="0.25">
      <c r="A794" s="136">
        <v>1</v>
      </c>
      <c r="B794" s="61">
        <v>5</v>
      </c>
      <c r="C794" s="136"/>
      <c r="D794" s="62" t="s">
        <v>1482</v>
      </c>
      <c r="E794" s="61">
        <v>1</v>
      </c>
      <c r="F794" s="136"/>
      <c r="G794" s="61">
        <v>1</v>
      </c>
      <c r="H794" s="61"/>
      <c r="I794" s="61"/>
      <c r="J794" s="61"/>
      <c r="K794" s="61"/>
      <c r="L794" s="61"/>
      <c r="M794" s="136">
        <v>1</v>
      </c>
      <c r="N794" s="54" t="s">
        <v>364</v>
      </c>
      <c r="S794" s="54" t="s">
        <v>1483</v>
      </c>
      <c r="U794" s="63">
        <v>43748</v>
      </c>
      <c r="V794" s="61">
        <v>1</v>
      </c>
      <c r="X794" s="61"/>
      <c r="Y794" s="61"/>
      <c r="AH794" s="61">
        <v>1</v>
      </c>
      <c r="AI794" s="175"/>
    </row>
    <row r="795" spans="1:468" s="61" customFormat="1" x14ac:dyDescent="0.25">
      <c r="A795" s="136">
        <v>1</v>
      </c>
      <c r="B795" s="61">
        <v>1</v>
      </c>
      <c r="C795" s="136">
        <v>1</v>
      </c>
      <c r="D795" s="62" t="s">
        <v>113</v>
      </c>
      <c r="E795" s="61">
        <v>1</v>
      </c>
      <c r="F795" s="136"/>
      <c r="G795" s="61">
        <v>1</v>
      </c>
      <c r="M795" s="136">
        <v>1</v>
      </c>
      <c r="N795" s="92" t="s">
        <v>127</v>
      </c>
      <c r="O795" s="61">
        <v>193</v>
      </c>
      <c r="P795" s="63">
        <v>43760</v>
      </c>
      <c r="Q795" s="63">
        <v>43760</v>
      </c>
      <c r="R795" s="63">
        <v>43761</v>
      </c>
      <c r="S795" s="176" t="s">
        <v>1484</v>
      </c>
      <c r="U795" s="63">
        <v>43769</v>
      </c>
      <c r="X795" s="61" t="s">
        <v>1485</v>
      </c>
      <c r="Y795" s="63">
        <v>43770</v>
      </c>
      <c r="AH795" s="61">
        <v>1</v>
      </c>
      <c r="AI795" s="61">
        <v>540</v>
      </c>
    </row>
    <row r="796" spans="1:468" s="54" customFormat="1" x14ac:dyDescent="0.25">
      <c r="A796" s="136">
        <v>1</v>
      </c>
      <c r="B796" s="61">
        <v>1</v>
      </c>
      <c r="C796" s="136">
        <v>1</v>
      </c>
      <c r="D796" s="62" t="s">
        <v>113</v>
      </c>
      <c r="E796" s="61">
        <v>1</v>
      </c>
      <c r="F796" s="136"/>
      <c r="G796" s="61">
        <v>1</v>
      </c>
      <c r="H796" s="61"/>
      <c r="I796" s="61"/>
      <c r="J796" s="61"/>
      <c r="K796" s="61"/>
      <c r="L796" s="61"/>
      <c r="M796" s="136">
        <v>1</v>
      </c>
      <c r="N796" s="92" t="s">
        <v>127</v>
      </c>
      <c r="O796" s="61">
        <v>194</v>
      </c>
      <c r="P796" s="63">
        <v>43760</v>
      </c>
      <c r="Q796" s="63">
        <v>43760</v>
      </c>
      <c r="R796" s="63">
        <v>43761</v>
      </c>
      <c r="S796" s="54" t="s">
        <v>1668</v>
      </c>
      <c r="U796" s="63">
        <v>43776</v>
      </c>
      <c r="V796" s="61"/>
      <c r="X796" s="61" t="s">
        <v>1669</v>
      </c>
      <c r="Y796" s="63">
        <v>43775</v>
      </c>
      <c r="AH796" s="61">
        <v>1</v>
      </c>
      <c r="AI796" s="61">
        <v>601</v>
      </c>
    </row>
    <row r="797" spans="1:468" s="54" customFormat="1" x14ac:dyDescent="0.25">
      <c r="A797" s="136">
        <v>1</v>
      </c>
      <c r="B797" s="61">
        <v>1</v>
      </c>
      <c r="C797" s="136">
        <v>2</v>
      </c>
      <c r="D797" s="62" t="s">
        <v>113</v>
      </c>
      <c r="E797" s="61">
        <v>1</v>
      </c>
      <c r="F797" s="136"/>
      <c r="G797" s="61">
        <v>1</v>
      </c>
      <c r="H797" s="61"/>
      <c r="I797" s="61"/>
      <c r="J797" s="61"/>
      <c r="K797" s="61"/>
      <c r="L797" s="61"/>
      <c r="M797" s="136">
        <v>1</v>
      </c>
      <c r="N797" s="92" t="s">
        <v>127</v>
      </c>
      <c r="O797" s="61">
        <v>195</v>
      </c>
      <c r="P797" s="63">
        <v>43760</v>
      </c>
      <c r="Q797" s="63">
        <v>43760</v>
      </c>
      <c r="R797" s="63">
        <v>43761</v>
      </c>
      <c r="S797" s="54" t="s">
        <v>1670</v>
      </c>
      <c r="U797" s="63">
        <v>43776</v>
      </c>
      <c r="V797" s="61"/>
      <c r="X797" s="61" t="s">
        <v>1671</v>
      </c>
      <c r="Y797" s="63">
        <v>43775</v>
      </c>
      <c r="AH797" s="61">
        <v>1</v>
      </c>
      <c r="AI797" s="61">
        <v>6700</v>
      </c>
    </row>
    <row r="798" spans="1:468" ht="15" customHeight="1" x14ac:dyDescent="0.25">
      <c r="A798" s="80">
        <v>1</v>
      </c>
      <c r="B798" s="80">
        <v>4</v>
      </c>
      <c r="C798" s="80">
        <v>1</v>
      </c>
      <c r="D798" s="80" t="s">
        <v>249</v>
      </c>
      <c r="E798" s="77">
        <v>1</v>
      </c>
      <c r="F798" s="79">
        <v>1</v>
      </c>
      <c r="G798" s="79">
        <v>1</v>
      </c>
      <c r="H798" s="79"/>
      <c r="I798" s="79"/>
      <c r="J798" s="79"/>
      <c r="K798" s="79"/>
      <c r="L798" s="79"/>
      <c r="M798" s="77">
        <v>1</v>
      </c>
      <c r="N798" s="77" t="s">
        <v>116</v>
      </c>
      <c r="O798" s="77"/>
      <c r="P798" s="77"/>
      <c r="Q798" s="77"/>
      <c r="R798" s="77"/>
      <c r="S798" s="77" t="s">
        <v>131</v>
      </c>
      <c r="T798" s="77"/>
      <c r="U798" s="78">
        <v>43475</v>
      </c>
      <c r="V798" s="77">
        <v>1</v>
      </c>
      <c r="W798" s="77"/>
      <c r="X798" s="84" t="s">
        <v>132</v>
      </c>
      <c r="Y798" s="78">
        <v>43458</v>
      </c>
      <c r="Z798" s="77">
        <v>2</v>
      </c>
      <c r="AA798" s="77"/>
      <c r="AB798" s="77">
        <v>1</v>
      </c>
      <c r="AC798" s="77"/>
      <c r="AD798" s="77"/>
      <c r="AE798" s="77"/>
      <c r="AF798" s="77"/>
      <c r="AG798" s="77"/>
      <c r="AH798" s="77"/>
      <c r="AI798" s="77">
        <v>1000</v>
      </c>
      <c r="AJ798" s="77"/>
      <c r="AK798" s="77"/>
      <c r="AL798" s="77"/>
      <c r="AM798" s="79"/>
      <c r="AN798" s="79" t="s">
        <v>202</v>
      </c>
      <c r="AO798" s="78">
        <v>43475</v>
      </c>
      <c r="AP798" s="78">
        <v>43517</v>
      </c>
      <c r="AQ798" s="77">
        <v>1</v>
      </c>
      <c r="AR798" s="79"/>
      <c r="AS798" s="79"/>
      <c r="AT798" s="79"/>
      <c r="AU798" s="79"/>
      <c r="AV798" s="79"/>
      <c r="AW798" s="79"/>
      <c r="AX798" s="79"/>
      <c r="AY798" s="79"/>
      <c r="AZ798" s="79"/>
      <c r="BA798" s="79"/>
      <c r="BB798" s="79"/>
      <c r="BC798" s="79"/>
      <c r="BD798" s="79"/>
      <c r="BE798" s="79"/>
      <c r="BF798" s="79"/>
      <c r="BG798" s="79"/>
      <c r="BH798" s="79"/>
      <c r="BI798" s="79"/>
      <c r="BJ798" s="79"/>
      <c r="BK798" s="79"/>
      <c r="BL798" s="79"/>
      <c r="BM798" s="79"/>
      <c r="BN798" s="79"/>
      <c r="BO798" s="79"/>
      <c r="BP798" s="79"/>
      <c r="BQ798" s="79"/>
      <c r="BR798" s="79"/>
      <c r="BS798" s="79"/>
      <c r="BT798" s="79"/>
      <c r="BU798" s="79"/>
      <c r="BV798" s="79"/>
      <c r="BW798" s="79"/>
      <c r="BX798" s="79"/>
      <c r="BY798" s="79"/>
      <c r="BZ798" s="79"/>
      <c r="CA798" s="113"/>
      <c r="CB798" s="113"/>
      <c r="CC798" s="113"/>
      <c r="CD798" s="114"/>
      <c r="CE798" s="114"/>
      <c r="CF798" s="114"/>
      <c r="CG798" s="114"/>
      <c r="CH798" s="114"/>
      <c r="CI798" s="114"/>
      <c r="CJ798" s="115"/>
      <c r="CK798" s="115"/>
      <c r="CL798" s="115"/>
      <c r="CM798" s="115"/>
      <c r="CN798" s="115"/>
      <c r="CO798" s="115"/>
      <c r="CP798" s="115"/>
      <c r="CQ798" s="115"/>
      <c r="CR798" s="115"/>
      <c r="CS798" s="115"/>
      <c r="CT798" s="115"/>
      <c r="CU798" s="115"/>
      <c r="CV798" s="115"/>
      <c r="CW798" s="115"/>
      <c r="CX798" s="115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</row>
    <row r="799" spans="1:468" ht="15" customHeight="1" x14ac:dyDescent="0.25">
      <c r="A799" s="80">
        <v>1</v>
      </c>
      <c r="B799" s="80">
        <v>4</v>
      </c>
      <c r="C799" s="80">
        <v>1</v>
      </c>
      <c r="D799" s="80" t="s">
        <v>113</v>
      </c>
      <c r="E799" s="77">
        <v>1</v>
      </c>
      <c r="F799" s="79">
        <v>1</v>
      </c>
      <c r="G799" s="79">
        <v>1</v>
      </c>
      <c r="H799" s="79"/>
      <c r="I799" s="79"/>
      <c r="J799" s="79"/>
      <c r="K799" s="79"/>
      <c r="L799" s="79"/>
      <c r="M799" s="77">
        <v>1</v>
      </c>
      <c r="N799" s="85" t="s">
        <v>116</v>
      </c>
      <c r="O799" s="77"/>
      <c r="P799" s="77"/>
      <c r="Q799" s="77"/>
      <c r="R799" s="77"/>
      <c r="S799" s="77" t="s">
        <v>173</v>
      </c>
      <c r="T799" s="77"/>
      <c r="U799" s="78">
        <v>43482</v>
      </c>
      <c r="V799" s="77">
        <v>1</v>
      </c>
      <c r="W799" s="77"/>
      <c r="X799" s="84" t="s">
        <v>174</v>
      </c>
      <c r="Y799" s="78">
        <v>43826</v>
      </c>
      <c r="Z799" s="77"/>
      <c r="AA799" s="77"/>
      <c r="AB799" s="77"/>
      <c r="AC799" s="77"/>
      <c r="AD799" s="77"/>
      <c r="AE799" s="77"/>
      <c r="AF799" s="77"/>
      <c r="AG799" s="77"/>
      <c r="AH799" s="77">
        <v>1</v>
      </c>
      <c r="AI799" s="77">
        <v>1100</v>
      </c>
      <c r="AJ799" s="77"/>
      <c r="AK799" s="77"/>
      <c r="AL799" s="77"/>
      <c r="AM799" s="79"/>
      <c r="AN799" s="79"/>
      <c r="AO799" s="79"/>
      <c r="AP799" s="79"/>
      <c r="AQ799" s="79"/>
      <c r="AR799" s="79"/>
      <c r="AS799" s="79"/>
      <c r="AT799" s="79"/>
      <c r="AU799" s="79"/>
      <c r="AV799" s="79"/>
      <c r="AW799" s="79"/>
      <c r="AX799" s="79"/>
      <c r="AY799" s="79"/>
      <c r="AZ799" s="79"/>
      <c r="BA799" s="79"/>
      <c r="BB799" s="79"/>
      <c r="BC799" s="79"/>
      <c r="BD799" s="79"/>
      <c r="BE799" s="79"/>
      <c r="BF799" s="79"/>
      <c r="BG799" s="79"/>
      <c r="BH799" s="79"/>
      <c r="BI799" s="79"/>
      <c r="BJ799" s="79"/>
      <c r="BK799" s="79"/>
      <c r="BL799" s="79"/>
      <c r="BM799" s="79"/>
      <c r="BN799" s="79"/>
      <c r="BO799" s="79"/>
      <c r="BP799" s="79"/>
      <c r="BQ799" s="79"/>
      <c r="BR799" s="79"/>
      <c r="BS799" s="79"/>
      <c r="BT799" s="79"/>
      <c r="BU799" s="79"/>
      <c r="BV799" s="79"/>
      <c r="BW799" s="79"/>
      <c r="BX799" s="79"/>
      <c r="BY799" s="79"/>
      <c r="BZ799" s="79"/>
      <c r="CA799" s="113"/>
      <c r="CB799" s="113"/>
      <c r="CC799" s="113"/>
      <c r="CD799" s="37"/>
      <c r="CE799" s="37"/>
      <c r="CF799" s="37"/>
      <c r="CG799" s="37"/>
      <c r="CH799" s="37"/>
      <c r="CI799" s="37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</row>
    <row r="800" spans="1:468" ht="15" customHeight="1" x14ac:dyDescent="0.25">
      <c r="A800" s="80">
        <v>1</v>
      </c>
      <c r="B800" s="80">
        <v>5</v>
      </c>
      <c r="C800" s="80"/>
      <c r="D800" s="80" t="s">
        <v>118</v>
      </c>
      <c r="E800" s="77"/>
      <c r="F800" s="79"/>
      <c r="G800" s="79"/>
      <c r="H800" s="79"/>
      <c r="I800" s="79"/>
      <c r="J800" s="79"/>
      <c r="K800" s="79"/>
      <c r="L800" s="79"/>
      <c r="M800" s="77">
        <v>2</v>
      </c>
      <c r="N800" s="77" t="s">
        <v>175</v>
      </c>
      <c r="O800" s="77"/>
      <c r="P800" s="77"/>
      <c r="Q800" s="77"/>
      <c r="R800" s="77"/>
      <c r="S800" s="77" t="s">
        <v>176</v>
      </c>
      <c r="T800" s="77"/>
      <c r="U800" s="78">
        <v>43482</v>
      </c>
      <c r="V800" s="77">
        <v>1</v>
      </c>
      <c r="W800" s="77"/>
      <c r="X800" s="84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9"/>
      <c r="AN800" s="79"/>
      <c r="AO800" s="79"/>
      <c r="AP800" s="79"/>
      <c r="AQ800" s="79"/>
      <c r="AR800" s="79"/>
      <c r="AS800" s="79"/>
      <c r="AT800" s="79"/>
      <c r="AU800" s="79"/>
      <c r="AV800" s="79"/>
      <c r="AW800" s="79"/>
      <c r="AX800" s="79"/>
      <c r="AY800" s="79"/>
      <c r="AZ800" s="79"/>
      <c r="BA800" s="79"/>
      <c r="BB800" s="79"/>
      <c r="BC800" s="79"/>
      <c r="BD800" s="79"/>
      <c r="BE800" s="79"/>
      <c r="BF800" s="79"/>
      <c r="BG800" s="79"/>
      <c r="BH800" s="79"/>
      <c r="BI800" s="79"/>
      <c r="BJ800" s="79"/>
      <c r="BK800" s="79"/>
      <c r="BL800" s="79"/>
      <c r="BM800" s="79"/>
      <c r="BN800" s="79"/>
      <c r="BO800" s="79"/>
      <c r="BP800" s="79"/>
      <c r="BQ800" s="79"/>
      <c r="BR800" s="79"/>
      <c r="BS800" s="79"/>
      <c r="BT800" s="79"/>
      <c r="BU800" s="79"/>
      <c r="BV800" s="79"/>
      <c r="BW800" s="79"/>
      <c r="BX800" s="79"/>
      <c r="BY800" s="79"/>
      <c r="BZ800" s="79"/>
      <c r="CA800" s="113"/>
      <c r="CB800" s="113"/>
      <c r="CC800" s="113"/>
      <c r="CD800" s="37"/>
      <c r="CE800" s="37"/>
      <c r="CF800" s="37"/>
      <c r="CG800" s="37"/>
      <c r="CH800" s="37"/>
      <c r="CI800" s="37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</row>
    <row r="801" spans="1:468" ht="15" customHeight="1" x14ac:dyDescent="0.25">
      <c r="A801" s="80">
        <v>1</v>
      </c>
      <c r="B801" s="80">
        <v>5</v>
      </c>
      <c r="C801" s="80"/>
      <c r="D801" s="80" t="s">
        <v>118</v>
      </c>
      <c r="E801" s="80"/>
      <c r="F801" s="80"/>
      <c r="G801" s="80"/>
      <c r="H801" s="80"/>
      <c r="I801" s="80"/>
      <c r="J801" s="80"/>
      <c r="K801" s="80"/>
      <c r="L801" s="80"/>
      <c r="M801" s="80">
        <v>1</v>
      </c>
      <c r="N801" s="86" t="s">
        <v>114</v>
      </c>
      <c r="O801" s="80"/>
      <c r="P801" s="80"/>
      <c r="Q801" s="80"/>
      <c r="R801" s="80"/>
      <c r="S801" s="86" t="s">
        <v>177</v>
      </c>
      <c r="T801" s="80"/>
      <c r="U801" s="81">
        <v>43482</v>
      </c>
      <c r="V801" s="80">
        <v>1</v>
      </c>
      <c r="W801" s="80"/>
      <c r="X801" s="87"/>
      <c r="Y801" s="81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  <c r="AK801" s="80"/>
      <c r="AL801" s="80"/>
      <c r="AM801" s="80"/>
      <c r="AN801" s="80"/>
      <c r="AO801" s="80"/>
      <c r="AP801" s="81"/>
      <c r="AQ801" s="80"/>
      <c r="AR801" s="88"/>
      <c r="AS801" s="80"/>
      <c r="AT801" s="80"/>
      <c r="AU801" s="80"/>
      <c r="AV801" s="80"/>
      <c r="AW801" s="80"/>
      <c r="AX801" s="80"/>
      <c r="AY801" s="80"/>
      <c r="AZ801" s="80"/>
      <c r="BA801" s="80"/>
      <c r="BB801" s="80"/>
      <c r="BC801" s="80"/>
      <c r="BD801" s="80"/>
      <c r="BE801" s="80"/>
      <c r="BF801" s="80"/>
      <c r="BG801" s="80"/>
      <c r="BH801" s="80"/>
      <c r="BI801" s="80"/>
      <c r="BJ801" s="80"/>
      <c r="BK801" s="80"/>
      <c r="BL801" s="80"/>
      <c r="BM801" s="80"/>
      <c r="BN801" s="80"/>
      <c r="BO801" s="80"/>
      <c r="BP801" s="80"/>
      <c r="BQ801" s="80"/>
      <c r="BR801" s="80"/>
      <c r="BS801" s="80"/>
      <c r="BT801" s="79"/>
      <c r="BU801" s="79"/>
      <c r="BV801" s="79"/>
      <c r="BW801" s="79"/>
      <c r="BX801" s="79"/>
      <c r="BY801" s="79"/>
      <c r="BZ801" s="79"/>
      <c r="CA801" s="113"/>
      <c r="CB801" s="113"/>
      <c r="CC801" s="113"/>
      <c r="CD801" s="37"/>
      <c r="CE801" s="37"/>
      <c r="CF801" s="37"/>
      <c r="CG801" s="37"/>
      <c r="CH801" s="37"/>
      <c r="CI801" s="37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</row>
    <row r="802" spans="1:468" ht="15" customHeight="1" x14ac:dyDescent="0.25">
      <c r="A802" s="80">
        <v>1</v>
      </c>
      <c r="B802" s="80">
        <v>5</v>
      </c>
      <c r="C802" s="80"/>
      <c r="D802" s="80" t="s">
        <v>112</v>
      </c>
      <c r="E802" s="80"/>
      <c r="F802" s="80"/>
      <c r="G802" s="80"/>
      <c r="H802" s="80"/>
      <c r="I802" s="80"/>
      <c r="J802" s="80"/>
      <c r="K802" s="80"/>
      <c r="L802" s="80"/>
      <c r="M802" s="80">
        <v>1</v>
      </c>
      <c r="N802" s="86" t="s">
        <v>165</v>
      </c>
      <c r="O802" s="80"/>
      <c r="P802" s="80"/>
      <c r="Q802" s="80"/>
      <c r="R802" s="80"/>
      <c r="S802" s="80" t="s">
        <v>178</v>
      </c>
      <c r="T802" s="80"/>
      <c r="U802" s="81">
        <v>43482</v>
      </c>
      <c r="V802" s="80">
        <v>1</v>
      </c>
      <c r="W802" s="80"/>
      <c r="X802" s="87"/>
      <c r="Y802" s="81"/>
      <c r="Z802" s="80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  <c r="AK802" s="80"/>
      <c r="AL802" s="80"/>
      <c r="AM802" s="80"/>
      <c r="AN802" s="80"/>
      <c r="AO802" s="80"/>
      <c r="AP802" s="80"/>
      <c r="AQ802" s="80"/>
      <c r="AR802" s="80"/>
      <c r="AS802" s="80"/>
      <c r="AT802" s="80"/>
      <c r="AU802" s="80"/>
      <c r="AV802" s="80"/>
      <c r="AW802" s="80"/>
      <c r="AX802" s="80"/>
      <c r="AY802" s="80"/>
      <c r="AZ802" s="80"/>
      <c r="BA802" s="80"/>
      <c r="BB802" s="80"/>
      <c r="BC802" s="80"/>
      <c r="BD802" s="80"/>
      <c r="BE802" s="80"/>
      <c r="BF802" s="80"/>
      <c r="BG802" s="80"/>
      <c r="BH802" s="80"/>
      <c r="BI802" s="80"/>
      <c r="BJ802" s="80"/>
      <c r="BK802" s="80"/>
      <c r="BL802" s="80"/>
      <c r="BM802" s="80"/>
      <c r="BN802" s="80"/>
      <c r="BO802" s="80"/>
      <c r="BP802" s="80"/>
      <c r="BQ802" s="80"/>
      <c r="BR802" s="80"/>
      <c r="BS802" s="80"/>
      <c r="BT802" s="79"/>
      <c r="BU802" s="79"/>
      <c r="BV802" s="79"/>
      <c r="BW802" s="79"/>
      <c r="BX802" s="79"/>
      <c r="BY802" s="79"/>
      <c r="BZ802" s="79"/>
      <c r="CA802" s="113"/>
      <c r="CB802" s="113"/>
      <c r="CC802" s="113"/>
      <c r="CD802" s="37"/>
      <c r="CE802" s="37"/>
      <c r="CF802" s="37"/>
      <c r="CG802" s="37"/>
      <c r="CH802" s="37"/>
      <c r="CI802" s="37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</row>
    <row r="803" spans="1:468" ht="15" customHeight="1" x14ac:dyDescent="0.25">
      <c r="A803" s="44">
        <v>1</v>
      </c>
      <c r="B803" s="44">
        <v>5</v>
      </c>
      <c r="C803" s="89"/>
      <c r="D803" s="80" t="s">
        <v>203</v>
      </c>
      <c r="E803" s="44"/>
      <c r="F803" s="44"/>
      <c r="G803" s="44"/>
      <c r="H803" s="44"/>
      <c r="I803" s="44"/>
      <c r="J803" s="44"/>
      <c r="K803" s="44"/>
      <c r="L803" s="44"/>
      <c r="M803" s="77">
        <v>1</v>
      </c>
      <c r="N803" s="44" t="s">
        <v>165</v>
      </c>
      <c r="O803" s="44"/>
      <c r="P803" s="44"/>
      <c r="Q803" s="44"/>
      <c r="R803" s="44"/>
      <c r="S803" s="44" t="s">
        <v>204</v>
      </c>
      <c r="T803" s="44"/>
      <c r="U803" s="90">
        <v>43496</v>
      </c>
      <c r="V803" s="44">
        <v>1</v>
      </c>
      <c r="W803" s="44"/>
      <c r="X803" s="91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89"/>
      <c r="AN803" s="89" t="s">
        <v>205</v>
      </c>
      <c r="AO803" s="90">
        <v>43463</v>
      </c>
      <c r="AP803" s="90">
        <v>43465</v>
      </c>
      <c r="AQ803" s="44">
        <v>1</v>
      </c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  <c r="BK803" s="89"/>
      <c r="BL803" s="89"/>
      <c r="BM803" s="89"/>
      <c r="BN803" s="89"/>
      <c r="BO803" s="89"/>
      <c r="BP803" s="89"/>
      <c r="BQ803" s="89"/>
      <c r="BR803" s="89"/>
      <c r="BS803" s="89"/>
      <c r="BT803" s="89"/>
      <c r="BU803" s="89"/>
      <c r="BV803" s="89"/>
      <c r="BW803" s="89"/>
      <c r="BX803" s="89"/>
      <c r="BY803" s="89"/>
      <c r="BZ803" s="89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50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</row>
    <row r="804" spans="1:468" ht="15" customHeight="1" x14ac:dyDescent="0.25">
      <c r="A804" s="44">
        <v>1</v>
      </c>
      <c r="B804" s="44">
        <v>5</v>
      </c>
      <c r="C804" s="89"/>
      <c r="D804" s="80" t="s">
        <v>118</v>
      </c>
      <c r="E804" s="44"/>
      <c r="F804" s="44"/>
      <c r="G804" s="44"/>
      <c r="H804" s="44"/>
      <c r="I804" s="44"/>
      <c r="J804" s="44"/>
      <c r="K804" s="44"/>
      <c r="L804" s="44"/>
      <c r="M804" s="44">
        <v>1</v>
      </c>
      <c r="N804" s="44" t="s">
        <v>114</v>
      </c>
      <c r="O804" s="44"/>
      <c r="P804" s="44"/>
      <c r="Q804" s="44"/>
      <c r="R804" s="44"/>
      <c r="S804" s="44" t="s">
        <v>206</v>
      </c>
      <c r="T804" s="44"/>
      <c r="U804" s="90">
        <v>43496</v>
      </c>
      <c r="V804" s="44">
        <v>1</v>
      </c>
      <c r="W804" s="44"/>
      <c r="X804" s="91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  <c r="BK804" s="89"/>
      <c r="BL804" s="89"/>
      <c r="BM804" s="89"/>
      <c r="BN804" s="89"/>
      <c r="BO804" s="89"/>
      <c r="BP804" s="89"/>
      <c r="BQ804" s="89"/>
      <c r="BR804" s="89"/>
      <c r="BS804" s="89"/>
      <c r="BT804" s="89"/>
      <c r="BU804" s="89"/>
      <c r="BV804" s="89"/>
      <c r="BW804" s="89"/>
      <c r="BX804" s="89"/>
      <c r="BY804" s="89"/>
      <c r="BZ804" s="89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50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</row>
    <row r="805" spans="1:468" ht="15" customHeight="1" x14ac:dyDescent="0.25">
      <c r="A805" s="77">
        <v>1</v>
      </c>
      <c r="B805" s="44">
        <v>5</v>
      </c>
      <c r="C805" s="89"/>
      <c r="D805" s="80" t="s">
        <v>112</v>
      </c>
      <c r="E805" s="44"/>
      <c r="F805" s="44"/>
      <c r="G805" s="44"/>
      <c r="H805" s="44"/>
      <c r="I805" s="44"/>
      <c r="J805" s="44"/>
      <c r="K805" s="44"/>
      <c r="L805" s="44"/>
      <c r="M805" s="44">
        <v>1</v>
      </c>
      <c r="N805" s="44" t="s">
        <v>165</v>
      </c>
      <c r="O805" s="44"/>
      <c r="P805" s="44"/>
      <c r="Q805" s="44"/>
      <c r="R805" s="44"/>
      <c r="S805" s="44" t="s">
        <v>207</v>
      </c>
      <c r="T805" s="44"/>
      <c r="U805" s="90">
        <v>43496</v>
      </c>
      <c r="V805" s="77">
        <v>1</v>
      </c>
      <c r="W805" s="44"/>
      <c r="X805" s="91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  <c r="BK805" s="89"/>
      <c r="BL805" s="89"/>
      <c r="BM805" s="89"/>
      <c r="BN805" s="89"/>
      <c r="BO805" s="89"/>
      <c r="BP805" s="89"/>
      <c r="BQ805" s="89"/>
      <c r="BR805" s="89"/>
      <c r="BS805" s="89"/>
      <c r="BT805" s="89"/>
      <c r="BU805" s="89"/>
      <c r="BV805" s="89"/>
      <c r="BW805" s="89"/>
      <c r="BX805" s="89"/>
      <c r="BY805" s="89"/>
      <c r="BZ805" s="89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50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</row>
    <row r="806" spans="1:468" ht="15" customHeight="1" x14ac:dyDescent="0.25">
      <c r="A806" s="44">
        <v>1</v>
      </c>
      <c r="B806" s="44">
        <v>5</v>
      </c>
      <c r="C806" s="89"/>
      <c r="D806" s="64" t="s">
        <v>112</v>
      </c>
      <c r="E806" s="44"/>
      <c r="F806" s="44"/>
      <c r="G806" s="44"/>
      <c r="H806" s="44"/>
      <c r="I806" s="44"/>
      <c r="J806" s="44"/>
      <c r="K806" s="44"/>
      <c r="L806" s="44"/>
      <c r="M806" s="44">
        <v>1</v>
      </c>
      <c r="N806" s="44" t="s">
        <v>114</v>
      </c>
      <c r="O806" s="44"/>
      <c r="P806" s="44"/>
      <c r="Q806" s="44"/>
      <c r="R806" s="44"/>
      <c r="S806" s="44" t="s">
        <v>208</v>
      </c>
      <c r="T806" s="44"/>
      <c r="U806" s="90">
        <v>43496</v>
      </c>
      <c r="V806" s="44">
        <v>1</v>
      </c>
      <c r="W806" s="44"/>
      <c r="X806" s="91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  <c r="BK806" s="89"/>
      <c r="BL806" s="89"/>
      <c r="BM806" s="89"/>
      <c r="BN806" s="89"/>
      <c r="BO806" s="89"/>
      <c r="BP806" s="89"/>
      <c r="BQ806" s="89"/>
      <c r="BR806" s="89"/>
      <c r="BS806" s="89"/>
      <c r="BT806" s="89"/>
      <c r="BU806" s="89"/>
      <c r="BV806" s="89"/>
      <c r="BW806" s="89"/>
      <c r="BX806" s="89"/>
      <c r="BY806" s="89"/>
      <c r="BZ806" s="89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50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</row>
    <row r="807" spans="1:468" ht="15" customHeight="1" x14ac:dyDescent="0.25">
      <c r="A807" s="44">
        <v>1</v>
      </c>
      <c r="B807" s="44">
        <v>5</v>
      </c>
      <c r="C807" s="89"/>
      <c r="D807" s="64" t="s">
        <v>112</v>
      </c>
      <c r="E807" s="44"/>
      <c r="F807" s="44"/>
      <c r="G807" s="44"/>
      <c r="H807" s="44"/>
      <c r="I807" s="44"/>
      <c r="J807" s="44"/>
      <c r="K807" s="44"/>
      <c r="L807" s="44"/>
      <c r="M807" s="44">
        <v>1</v>
      </c>
      <c r="N807" s="44" t="s">
        <v>165</v>
      </c>
      <c r="O807" s="44"/>
      <c r="P807" s="44"/>
      <c r="Q807" s="44"/>
      <c r="R807" s="44"/>
      <c r="S807" s="44" t="s">
        <v>209</v>
      </c>
      <c r="T807" s="44"/>
      <c r="U807" s="90">
        <v>43496</v>
      </c>
      <c r="V807" s="44">
        <v>1</v>
      </c>
      <c r="W807" s="44"/>
      <c r="X807" s="91"/>
      <c r="Y807" s="77"/>
      <c r="Z807" s="77"/>
      <c r="AA807" s="77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  <c r="BK807" s="89"/>
      <c r="BL807" s="89"/>
      <c r="BM807" s="89"/>
      <c r="BN807" s="89"/>
      <c r="BO807" s="89"/>
      <c r="BP807" s="89"/>
      <c r="BQ807" s="89"/>
      <c r="BR807" s="89"/>
      <c r="BS807" s="89"/>
      <c r="BT807" s="89"/>
      <c r="BU807" s="89"/>
      <c r="BV807" s="89"/>
      <c r="BW807" s="89"/>
      <c r="BX807" s="89"/>
      <c r="BY807" s="89"/>
      <c r="BZ807" s="89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50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</row>
    <row r="808" spans="1:468" ht="15" customHeight="1" x14ac:dyDescent="0.25">
      <c r="A808" s="44">
        <v>4</v>
      </c>
      <c r="B808" s="44">
        <v>4</v>
      </c>
      <c r="C808" s="44">
        <v>1</v>
      </c>
      <c r="D808" s="64" t="s">
        <v>188</v>
      </c>
      <c r="E808" s="44">
        <v>1</v>
      </c>
      <c r="F808" s="44">
        <v>1</v>
      </c>
      <c r="G808" s="44">
        <v>1</v>
      </c>
      <c r="H808" s="44"/>
      <c r="I808" s="44"/>
      <c r="J808" s="44"/>
      <c r="K808" s="44">
        <v>1</v>
      </c>
      <c r="L808" s="44"/>
      <c r="M808" s="44">
        <v>2</v>
      </c>
      <c r="N808" s="44" t="s">
        <v>210</v>
      </c>
      <c r="O808" s="44"/>
      <c r="P808" s="44"/>
      <c r="Q808" s="44"/>
      <c r="R808" s="44"/>
      <c r="S808" s="44" t="s">
        <v>211</v>
      </c>
      <c r="T808" s="44"/>
      <c r="U808" s="90">
        <v>43496</v>
      </c>
      <c r="V808" s="44">
        <v>1</v>
      </c>
      <c r="W808" s="44"/>
      <c r="X808" s="91"/>
      <c r="Y808" s="77"/>
      <c r="Z808" s="77">
        <v>2</v>
      </c>
      <c r="AA808" s="77"/>
      <c r="AB808" s="44"/>
      <c r="AC808" s="44"/>
      <c r="AD808" s="44"/>
      <c r="AE808" s="44"/>
      <c r="AF808" s="44"/>
      <c r="AG808" s="44"/>
      <c r="AH808" s="44"/>
      <c r="AI808" s="44">
        <v>1000</v>
      </c>
      <c r="AJ808" s="44"/>
      <c r="AK808" s="44"/>
      <c r="AL808" s="44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  <c r="BK808" s="89"/>
      <c r="BL808" s="89"/>
      <c r="BM808" s="89"/>
      <c r="BN808" s="89"/>
      <c r="BO808" s="89"/>
      <c r="BP808" s="89"/>
      <c r="BQ808" s="89"/>
      <c r="BR808" s="89"/>
      <c r="BS808" s="89"/>
      <c r="BT808" s="89"/>
      <c r="BU808" s="89"/>
      <c r="BV808" s="89"/>
      <c r="BW808" s="89"/>
      <c r="BX808" s="89"/>
      <c r="BY808" s="89"/>
      <c r="BZ808" s="89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50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</row>
    <row r="809" spans="1:468" ht="15" customHeight="1" x14ac:dyDescent="0.25">
      <c r="A809" s="44">
        <v>4</v>
      </c>
      <c r="B809" s="44">
        <v>4</v>
      </c>
      <c r="C809" s="44">
        <v>1</v>
      </c>
      <c r="D809" s="64" t="s">
        <v>188</v>
      </c>
      <c r="E809" s="44">
        <v>1</v>
      </c>
      <c r="F809" s="44">
        <v>1</v>
      </c>
      <c r="G809" s="44">
        <v>1</v>
      </c>
      <c r="H809" s="44"/>
      <c r="I809" s="44"/>
      <c r="J809" s="44"/>
      <c r="K809" s="44">
        <v>1</v>
      </c>
      <c r="L809" s="44"/>
      <c r="M809" s="44">
        <v>2</v>
      </c>
      <c r="N809" s="44" t="s">
        <v>212</v>
      </c>
      <c r="O809" s="44"/>
      <c r="P809" s="44"/>
      <c r="Q809" s="44"/>
      <c r="R809" s="44"/>
      <c r="S809" s="44" t="s">
        <v>213</v>
      </c>
      <c r="T809" s="44"/>
      <c r="U809" s="90">
        <v>43496</v>
      </c>
      <c r="V809" s="44"/>
      <c r="W809" s="44">
        <v>1</v>
      </c>
      <c r="X809" s="91"/>
      <c r="Y809" s="77"/>
      <c r="Z809" s="77">
        <v>2</v>
      </c>
      <c r="AA809" s="77"/>
      <c r="AB809" s="44"/>
      <c r="AC809" s="44"/>
      <c r="AD809" s="44"/>
      <c r="AE809" s="44"/>
      <c r="AF809" s="44"/>
      <c r="AG809" s="44"/>
      <c r="AH809" s="44"/>
      <c r="AI809" s="44">
        <v>1000</v>
      </c>
      <c r="AJ809" s="44"/>
      <c r="AK809" s="44"/>
      <c r="AL809" s="44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  <c r="BK809" s="89"/>
      <c r="BL809" s="89"/>
      <c r="BM809" s="89"/>
      <c r="BN809" s="89"/>
      <c r="BO809" s="89"/>
      <c r="BP809" s="89"/>
      <c r="BQ809" s="89"/>
      <c r="BR809" s="89"/>
      <c r="BS809" s="89"/>
      <c r="BT809" s="89"/>
      <c r="BU809" s="89"/>
      <c r="BV809" s="89"/>
      <c r="BW809" s="89"/>
      <c r="BX809" s="89"/>
      <c r="BY809" s="89"/>
      <c r="BZ809" s="89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50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</row>
    <row r="810" spans="1:468" ht="15" customHeight="1" x14ac:dyDescent="0.25">
      <c r="A810" s="44">
        <v>4</v>
      </c>
      <c r="B810" s="44">
        <v>4</v>
      </c>
      <c r="C810" s="44">
        <v>2</v>
      </c>
      <c r="D810" s="64" t="s">
        <v>113</v>
      </c>
      <c r="E810" s="44">
        <v>1</v>
      </c>
      <c r="F810" s="44">
        <v>1</v>
      </c>
      <c r="G810" s="44">
        <v>1</v>
      </c>
      <c r="H810" s="44"/>
      <c r="I810" s="44"/>
      <c r="J810" s="44"/>
      <c r="K810" s="44">
        <v>1</v>
      </c>
      <c r="L810" s="44"/>
      <c r="M810" s="44">
        <v>1</v>
      </c>
      <c r="N810" s="44" t="s">
        <v>116</v>
      </c>
      <c r="O810" s="44"/>
      <c r="P810" s="44"/>
      <c r="Q810" s="44"/>
      <c r="R810" s="44"/>
      <c r="S810" s="44" t="s">
        <v>214</v>
      </c>
      <c r="T810" s="44"/>
      <c r="U810" s="90">
        <v>43496</v>
      </c>
      <c r="V810" s="44"/>
      <c r="W810" s="44">
        <v>1</v>
      </c>
      <c r="X810" s="91"/>
      <c r="Y810" s="44"/>
      <c r="Z810" s="44"/>
      <c r="AA810" s="44"/>
      <c r="AB810" s="44"/>
      <c r="AC810" s="44"/>
      <c r="AD810" s="44"/>
      <c r="AE810" s="44"/>
      <c r="AF810" s="44"/>
      <c r="AG810" s="44"/>
      <c r="AH810" s="44">
        <v>1</v>
      </c>
      <c r="AI810" s="44">
        <v>1000</v>
      </c>
      <c r="AJ810" s="44"/>
      <c r="AK810" s="44"/>
      <c r="AL810" s="44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89"/>
      <c r="BM810" s="89"/>
      <c r="BN810" s="89"/>
      <c r="BO810" s="89"/>
      <c r="BP810" s="89"/>
      <c r="BQ810" s="89"/>
      <c r="BR810" s="89"/>
      <c r="BS810" s="89"/>
      <c r="BT810" s="89"/>
      <c r="BU810" s="89"/>
      <c r="BV810" s="89"/>
      <c r="BW810" s="89"/>
      <c r="BX810" s="89"/>
      <c r="BY810" s="89"/>
      <c r="BZ810" s="89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5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</row>
    <row r="811" spans="1:468" ht="15" customHeight="1" x14ac:dyDescent="0.25">
      <c r="A811" s="44">
        <v>4</v>
      </c>
      <c r="B811" s="44">
        <v>4</v>
      </c>
      <c r="C811" s="44">
        <v>2</v>
      </c>
      <c r="D811" s="64" t="s">
        <v>113</v>
      </c>
      <c r="E811" s="44">
        <v>1</v>
      </c>
      <c r="F811" s="44">
        <v>1</v>
      </c>
      <c r="G811" s="44">
        <v>1</v>
      </c>
      <c r="H811" s="44"/>
      <c r="I811" s="44"/>
      <c r="J811" s="44"/>
      <c r="K811" s="44">
        <v>1</v>
      </c>
      <c r="L811" s="44"/>
      <c r="M811" s="44">
        <v>1</v>
      </c>
      <c r="N811" s="44" t="s">
        <v>114</v>
      </c>
      <c r="O811" s="44"/>
      <c r="P811" s="44"/>
      <c r="Q811" s="44"/>
      <c r="R811" s="44"/>
      <c r="S811" s="44" t="s">
        <v>215</v>
      </c>
      <c r="T811" s="44"/>
      <c r="U811" s="90">
        <v>43496</v>
      </c>
      <c r="V811" s="44"/>
      <c r="W811" s="77">
        <v>1</v>
      </c>
      <c r="X811" s="84"/>
      <c r="Y811" s="77"/>
      <c r="Z811" s="77"/>
      <c r="AA811" s="77"/>
      <c r="AB811" s="77"/>
      <c r="AC811" s="77"/>
      <c r="AD811" s="77"/>
      <c r="AE811" s="77"/>
      <c r="AF811" s="77"/>
      <c r="AG811" s="77"/>
      <c r="AH811" s="77">
        <v>1</v>
      </c>
      <c r="AI811" s="77">
        <v>300</v>
      </c>
      <c r="AJ811" s="77"/>
      <c r="AK811" s="44"/>
      <c r="AL811" s="44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  <c r="BK811" s="89"/>
      <c r="BL811" s="89"/>
      <c r="BM811" s="89"/>
      <c r="BN811" s="89"/>
      <c r="BO811" s="89"/>
      <c r="BP811" s="89"/>
      <c r="BQ811" s="89"/>
      <c r="BR811" s="89"/>
      <c r="BS811" s="89"/>
      <c r="BT811" s="89"/>
      <c r="BU811" s="89"/>
      <c r="BV811" s="89"/>
      <c r="BW811" s="89"/>
      <c r="BX811" s="89"/>
      <c r="BY811" s="89"/>
      <c r="BZ811" s="89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50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</row>
    <row r="812" spans="1:468" ht="15" customHeight="1" x14ac:dyDescent="0.25">
      <c r="A812" s="44">
        <v>4</v>
      </c>
      <c r="B812" s="44">
        <v>4</v>
      </c>
      <c r="C812" s="44">
        <v>1</v>
      </c>
      <c r="D812" s="64" t="s">
        <v>188</v>
      </c>
      <c r="E812" s="44">
        <v>1</v>
      </c>
      <c r="F812" s="44">
        <v>1</v>
      </c>
      <c r="G812" s="44">
        <v>1</v>
      </c>
      <c r="H812" s="44"/>
      <c r="I812" s="44"/>
      <c r="J812" s="44"/>
      <c r="K812" s="44">
        <v>1</v>
      </c>
      <c r="L812" s="44"/>
      <c r="M812" s="44">
        <v>1</v>
      </c>
      <c r="N812" s="44" t="s">
        <v>226</v>
      </c>
      <c r="O812" s="44"/>
      <c r="P812" s="44"/>
      <c r="Q812" s="44"/>
      <c r="R812" s="44"/>
      <c r="S812" s="44" t="s">
        <v>216</v>
      </c>
      <c r="T812" s="44"/>
      <c r="U812" s="90">
        <v>43496</v>
      </c>
      <c r="V812" s="44"/>
      <c r="W812" s="77">
        <v>1</v>
      </c>
      <c r="X812" s="84"/>
      <c r="Y812" s="77"/>
      <c r="Z812" s="77">
        <v>2</v>
      </c>
      <c r="AA812" s="77"/>
      <c r="AB812" s="77">
        <v>1</v>
      </c>
      <c r="AC812" s="77"/>
      <c r="AD812" s="77"/>
      <c r="AE812" s="77"/>
      <c r="AF812" s="77">
        <v>1</v>
      </c>
      <c r="AG812" s="77"/>
      <c r="AH812" s="77"/>
      <c r="AI812" s="77">
        <v>1000</v>
      </c>
      <c r="AJ812" s="77"/>
      <c r="AK812" s="44"/>
      <c r="AL812" s="44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  <c r="BK812" s="89"/>
      <c r="BL812" s="89"/>
      <c r="BM812" s="89"/>
      <c r="BN812" s="89"/>
      <c r="BO812" s="89"/>
      <c r="BP812" s="89"/>
      <c r="BQ812" s="89"/>
      <c r="BR812" s="89"/>
      <c r="BS812" s="89"/>
      <c r="BT812" s="89"/>
      <c r="BU812" s="89"/>
      <c r="BV812" s="89"/>
      <c r="BW812" s="89"/>
      <c r="BX812" s="89"/>
      <c r="BY812" s="89"/>
      <c r="BZ812" s="89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50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</row>
    <row r="813" spans="1:468" ht="15" customHeight="1" x14ac:dyDescent="0.25">
      <c r="A813" s="44">
        <v>1</v>
      </c>
      <c r="B813" s="44">
        <v>5</v>
      </c>
      <c r="C813" s="44"/>
      <c r="D813" s="64" t="s">
        <v>112</v>
      </c>
      <c r="E813" s="44"/>
      <c r="F813" s="44"/>
      <c r="G813" s="44"/>
      <c r="H813" s="44"/>
      <c r="I813" s="44"/>
      <c r="J813" s="44"/>
      <c r="K813" s="44"/>
      <c r="L813" s="44"/>
      <c r="M813" s="44">
        <v>1</v>
      </c>
      <c r="N813" s="44" t="s">
        <v>116</v>
      </c>
      <c r="O813" s="44"/>
      <c r="P813" s="44"/>
      <c r="Q813" s="44"/>
      <c r="R813" s="44"/>
      <c r="S813" s="44" t="s">
        <v>217</v>
      </c>
      <c r="T813" s="44"/>
      <c r="U813" s="90">
        <v>43496</v>
      </c>
      <c r="V813" s="44">
        <v>1</v>
      </c>
      <c r="W813" s="77"/>
      <c r="X813" s="84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44"/>
      <c r="AL813" s="44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89"/>
      <c r="BM813" s="89"/>
      <c r="BN813" s="89"/>
      <c r="BO813" s="89"/>
      <c r="BP813" s="89"/>
      <c r="BQ813" s="89"/>
      <c r="BR813" s="89"/>
      <c r="BS813" s="89"/>
      <c r="BT813" s="89"/>
      <c r="BU813" s="89"/>
      <c r="BV813" s="89"/>
      <c r="BW813" s="89"/>
      <c r="BX813" s="89"/>
      <c r="BY813" s="89"/>
      <c r="BZ813" s="89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50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</row>
    <row r="814" spans="1:468" ht="15" customHeight="1" x14ac:dyDescent="0.25">
      <c r="A814" s="44">
        <v>1</v>
      </c>
      <c r="B814" s="44">
        <v>5</v>
      </c>
      <c r="C814" s="44"/>
      <c r="D814" s="64" t="s">
        <v>112</v>
      </c>
      <c r="E814" s="44">
        <v>1</v>
      </c>
      <c r="F814" s="44"/>
      <c r="G814" s="44">
        <v>1</v>
      </c>
      <c r="H814" s="44"/>
      <c r="I814" s="44"/>
      <c r="J814" s="44"/>
      <c r="K814" s="44"/>
      <c r="L814" s="44"/>
      <c r="M814" s="44">
        <v>1</v>
      </c>
      <c r="N814" s="44" t="s">
        <v>116</v>
      </c>
      <c r="O814" s="44"/>
      <c r="P814" s="44"/>
      <c r="Q814" s="44"/>
      <c r="R814" s="44"/>
      <c r="S814" s="44" t="s">
        <v>250</v>
      </c>
      <c r="T814" s="44"/>
      <c r="U814" s="90">
        <v>43503</v>
      </c>
      <c r="V814" s="44">
        <v>1</v>
      </c>
      <c r="W814" s="77"/>
      <c r="X814" s="84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117"/>
      <c r="CB814" s="116"/>
      <c r="CC814" s="116"/>
      <c r="CD814" s="116"/>
      <c r="CE814" s="116"/>
      <c r="CF814" s="116"/>
      <c r="CG814" s="116"/>
      <c r="CH814" s="116"/>
      <c r="CI814" s="116"/>
      <c r="CJ814" s="50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</row>
    <row r="815" spans="1:468" ht="15" customHeight="1" x14ac:dyDescent="0.25">
      <c r="A815" s="44">
        <v>1</v>
      </c>
      <c r="B815" s="44">
        <v>3</v>
      </c>
      <c r="C815" s="44">
        <v>1</v>
      </c>
      <c r="D815" s="64" t="s">
        <v>113</v>
      </c>
      <c r="E815" s="44"/>
      <c r="F815" s="44">
        <v>1</v>
      </c>
      <c r="G815" s="44"/>
      <c r="H815" s="44"/>
      <c r="I815" s="44"/>
      <c r="J815" s="44"/>
      <c r="K815" s="44"/>
      <c r="L815" s="44"/>
      <c r="M815" s="44">
        <v>1</v>
      </c>
      <c r="N815" s="44" t="s">
        <v>116</v>
      </c>
      <c r="O815" s="44"/>
      <c r="P815" s="44"/>
      <c r="Q815" s="44"/>
      <c r="R815" s="44"/>
      <c r="S815" s="44" t="s">
        <v>251</v>
      </c>
      <c r="T815" s="44"/>
      <c r="U815" s="90">
        <v>43503</v>
      </c>
      <c r="V815" s="44">
        <v>1</v>
      </c>
      <c r="W815" s="77"/>
      <c r="X815" s="84" t="s">
        <v>252</v>
      </c>
      <c r="Y815" s="78">
        <v>43500</v>
      </c>
      <c r="Z815" s="77"/>
      <c r="AA815" s="77"/>
      <c r="AB815" s="77"/>
      <c r="AC815" s="77"/>
      <c r="AD815" s="77"/>
      <c r="AE815" s="77"/>
      <c r="AF815" s="77"/>
      <c r="AG815" s="77"/>
      <c r="AH815" s="77">
        <v>1</v>
      </c>
      <c r="AI815" s="77">
        <v>100</v>
      </c>
      <c r="AJ815" s="77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117"/>
      <c r="CB815" s="116"/>
      <c r="CC815" s="116"/>
      <c r="CD815" s="116"/>
      <c r="CE815" s="116"/>
      <c r="CF815" s="116"/>
      <c r="CG815" s="116"/>
      <c r="CH815" s="116"/>
      <c r="CI815" s="116"/>
      <c r="CJ815" s="50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</row>
    <row r="816" spans="1:468" ht="15" customHeight="1" x14ac:dyDescent="0.25">
      <c r="A816" s="44">
        <v>1</v>
      </c>
      <c r="B816" s="44">
        <v>4</v>
      </c>
      <c r="C816" s="44">
        <v>1</v>
      </c>
      <c r="D816" s="64" t="s">
        <v>203</v>
      </c>
      <c r="E816" s="44">
        <v>1</v>
      </c>
      <c r="F816" s="44"/>
      <c r="G816" s="44">
        <v>1</v>
      </c>
      <c r="H816" s="44"/>
      <c r="I816" s="44"/>
      <c r="J816" s="44"/>
      <c r="K816" s="44"/>
      <c r="L816" s="44"/>
      <c r="M816" s="44">
        <v>1</v>
      </c>
      <c r="N816" s="44" t="s">
        <v>114</v>
      </c>
      <c r="O816" s="44"/>
      <c r="P816" s="44"/>
      <c r="Q816" s="44"/>
      <c r="R816" s="44"/>
      <c r="S816" s="44" t="s">
        <v>253</v>
      </c>
      <c r="T816" s="44"/>
      <c r="U816" s="90">
        <v>43510</v>
      </c>
      <c r="V816" s="44">
        <v>1</v>
      </c>
      <c r="W816" s="44"/>
      <c r="X816" s="91" t="s">
        <v>254</v>
      </c>
      <c r="Y816" s="90">
        <v>43504</v>
      </c>
      <c r="Z816" s="44">
        <v>2</v>
      </c>
      <c r="AA816" s="44"/>
      <c r="AB816" s="44">
        <v>1</v>
      </c>
      <c r="AC816" s="44"/>
      <c r="AD816" s="44"/>
      <c r="AE816" s="44"/>
      <c r="AF816" s="44"/>
      <c r="AG816" s="44"/>
      <c r="AH816" s="44"/>
      <c r="AI816" s="44">
        <v>300</v>
      </c>
      <c r="AJ816" s="44"/>
      <c r="AK816" s="44"/>
      <c r="AL816" s="44"/>
      <c r="AM816" s="44"/>
      <c r="AN816" s="44" t="s">
        <v>255</v>
      </c>
      <c r="AO816" s="90">
        <v>43511</v>
      </c>
      <c r="AP816" s="90">
        <v>43564</v>
      </c>
      <c r="AQ816" s="44">
        <v>1</v>
      </c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117"/>
      <c r="CB816" s="116"/>
      <c r="CC816" s="116"/>
      <c r="CD816" s="116"/>
      <c r="CE816" s="116"/>
      <c r="CF816" s="116"/>
      <c r="CG816" s="116"/>
      <c r="CH816" s="116"/>
      <c r="CI816" s="116"/>
      <c r="CJ816" s="50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</row>
    <row r="817" spans="1:468" ht="64.5" customHeight="1" x14ac:dyDescent="0.25">
      <c r="A817" s="44">
        <v>1</v>
      </c>
      <c r="B817" s="44">
        <v>4</v>
      </c>
      <c r="C817" s="44">
        <v>1</v>
      </c>
      <c r="D817" s="64" t="s">
        <v>123</v>
      </c>
      <c r="E817" s="44">
        <v>1</v>
      </c>
      <c r="F817" s="44"/>
      <c r="G817" s="44">
        <v>1</v>
      </c>
      <c r="H817" s="44"/>
      <c r="I817" s="44"/>
      <c r="J817" s="44"/>
      <c r="K817" s="44"/>
      <c r="L817" s="44"/>
      <c r="M817" s="44">
        <v>1</v>
      </c>
      <c r="N817" s="44" t="s">
        <v>114</v>
      </c>
      <c r="O817" s="44"/>
      <c r="P817" s="44"/>
      <c r="Q817" s="44"/>
      <c r="R817" s="44"/>
      <c r="S817" s="44" t="s">
        <v>256</v>
      </c>
      <c r="T817" s="44"/>
      <c r="U817" s="90">
        <v>43517</v>
      </c>
      <c r="V817" s="44">
        <v>1</v>
      </c>
      <c r="W817" s="44"/>
      <c r="X817" s="91" t="s">
        <v>257</v>
      </c>
      <c r="Y817" s="90">
        <v>43504</v>
      </c>
      <c r="Z817" s="44">
        <v>7</v>
      </c>
      <c r="AA817" s="44"/>
      <c r="AB817" s="44">
        <v>2</v>
      </c>
      <c r="AC817" s="44"/>
      <c r="AD817" s="44"/>
      <c r="AE817" s="44"/>
      <c r="AF817" s="44"/>
      <c r="AG817" s="44"/>
      <c r="AH817" s="44"/>
      <c r="AI817" s="44">
        <v>300</v>
      </c>
      <c r="AJ817" s="44"/>
      <c r="AK817" s="44"/>
      <c r="AL817" s="44"/>
      <c r="AM817" s="44"/>
      <c r="AN817" s="44"/>
      <c r="AO817" s="44"/>
      <c r="AP817" s="44"/>
      <c r="AQ817" s="44"/>
      <c r="AR817" s="44">
        <v>1</v>
      </c>
      <c r="AS817" s="118" t="s">
        <v>583</v>
      </c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117"/>
      <c r="CB817" s="116"/>
      <c r="CC817" s="116"/>
      <c r="CD817" s="116"/>
      <c r="CE817" s="116"/>
      <c r="CF817" s="116"/>
      <c r="CG817" s="116"/>
      <c r="CH817" s="116"/>
      <c r="CI817" s="116"/>
      <c r="CJ817" s="50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</row>
    <row r="818" spans="1:468" ht="63.75" customHeight="1" x14ac:dyDescent="0.25">
      <c r="A818" s="44">
        <v>1</v>
      </c>
      <c r="B818" s="44">
        <v>4</v>
      </c>
      <c r="C818" s="44">
        <v>1</v>
      </c>
      <c r="D818" s="64" t="s">
        <v>123</v>
      </c>
      <c r="E818" s="44">
        <v>1</v>
      </c>
      <c r="F818" s="44">
        <v>1</v>
      </c>
      <c r="G818" s="44">
        <v>1</v>
      </c>
      <c r="H818" s="44"/>
      <c r="I818" s="44"/>
      <c r="J818" s="44"/>
      <c r="K818" s="44"/>
      <c r="L818" s="44"/>
      <c r="M818" s="44">
        <v>1</v>
      </c>
      <c r="N818" s="44" t="s">
        <v>114</v>
      </c>
      <c r="O818" s="44"/>
      <c r="P818" s="44"/>
      <c r="Q818" s="44"/>
      <c r="R818" s="44"/>
      <c r="S818" s="44" t="s">
        <v>258</v>
      </c>
      <c r="T818" s="44"/>
      <c r="U818" s="90">
        <v>43524</v>
      </c>
      <c r="V818" s="44">
        <v>1</v>
      </c>
      <c r="W818" s="44"/>
      <c r="X818" s="91" t="s">
        <v>259</v>
      </c>
      <c r="Y818" s="90">
        <v>43504</v>
      </c>
      <c r="Z818" s="44">
        <v>15</v>
      </c>
      <c r="AA818" s="44">
        <v>2</v>
      </c>
      <c r="AB818" s="44">
        <v>4</v>
      </c>
      <c r="AC818" s="44"/>
      <c r="AD818" s="44"/>
      <c r="AE818" s="44"/>
      <c r="AF818" s="44"/>
      <c r="AG818" s="44"/>
      <c r="AH818" s="44"/>
      <c r="AI818" s="44">
        <v>100</v>
      </c>
      <c r="AJ818" s="44"/>
      <c r="AK818" s="44"/>
      <c r="AL818" s="44"/>
      <c r="AM818" s="44"/>
      <c r="AN818" s="44"/>
      <c r="AO818" s="44"/>
      <c r="AP818" s="44"/>
      <c r="AQ818" s="44"/>
      <c r="AR818" s="44">
        <v>1</v>
      </c>
      <c r="AS818" s="119" t="s">
        <v>584</v>
      </c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117"/>
      <c r="CB818" s="116"/>
      <c r="CC818" s="116"/>
      <c r="CD818" s="116"/>
      <c r="CE818" s="116"/>
      <c r="CF818" s="116"/>
      <c r="CG818" s="116"/>
      <c r="CH818" s="116"/>
      <c r="CI818" s="116"/>
      <c r="CJ818" s="50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</row>
    <row r="819" spans="1:468" ht="15" customHeight="1" x14ac:dyDescent="0.25">
      <c r="A819" s="44">
        <v>1</v>
      </c>
      <c r="B819" s="44">
        <v>4</v>
      </c>
      <c r="C819" s="44">
        <v>1</v>
      </c>
      <c r="D819" s="64" t="s">
        <v>113</v>
      </c>
      <c r="E819" s="44">
        <v>1</v>
      </c>
      <c r="F819" s="44"/>
      <c r="G819" s="44">
        <v>1</v>
      </c>
      <c r="H819" s="44"/>
      <c r="I819" s="44"/>
      <c r="J819" s="44"/>
      <c r="K819" s="44"/>
      <c r="L819" s="44"/>
      <c r="M819" s="44">
        <v>1</v>
      </c>
      <c r="N819" s="44" t="s">
        <v>116</v>
      </c>
      <c r="O819" s="44"/>
      <c r="P819" s="44"/>
      <c r="Q819" s="44"/>
      <c r="R819" s="44"/>
      <c r="S819" s="44" t="s">
        <v>260</v>
      </c>
      <c r="T819" s="44"/>
      <c r="U819" s="90">
        <v>43524</v>
      </c>
      <c r="V819" s="44">
        <v>1</v>
      </c>
      <c r="W819" s="44"/>
      <c r="X819" s="91" t="s">
        <v>261</v>
      </c>
      <c r="Y819" s="90">
        <v>43508</v>
      </c>
      <c r="Z819" s="44"/>
      <c r="AA819" s="44"/>
      <c r="AB819" s="44"/>
      <c r="AC819" s="44"/>
      <c r="AD819" s="44"/>
      <c r="AE819" s="44"/>
      <c r="AF819" s="44"/>
      <c r="AG819" s="44"/>
      <c r="AH819" s="44">
        <v>1</v>
      </c>
      <c r="AI819" s="44">
        <v>1000</v>
      </c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117"/>
      <c r="CB819" s="116"/>
      <c r="CC819" s="116"/>
      <c r="CD819" s="116"/>
      <c r="CE819" s="116"/>
      <c r="CF819" s="116"/>
      <c r="CG819" s="116"/>
      <c r="CH819" s="116"/>
      <c r="CI819" s="116"/>
      <c r="CJ819" s="50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</row>
    <row r="820" spans="1:468" ht="30" customHeight="1" x14ac:dyDescent="0.25">
      <c r="A820" s="44">
        <v>1</v>
      </c>
      <c r="B820" s="44">
        <v>4</v>
      </c>
      <c r="C820" s="44">
        <v>1</v>
      </c>
      <c r="D820" s="64" t="s">
        <v>123</v>
      </c>
      <c r="E820" s="44">
        <v>1</v>
      </c>
      <c r="F820" s="44">
        <v>1</v>
      </c>
      <c r="G820" s="44">
        <v>1</v>
      </c>
      <c r="H820" s="44"/>
      <c r="I820" s="44"/>
      <c r="J820" s="44"/>
      <c r="K820" s="44"/>
      <c r="L820" s="44"/>
      <c r="M820" s="44">
        <v>1</v>
      </c>
      <c r="N820" s="44" t="s">
        <v>114</v>
      </c>
      <c r="O820" s="44"/>
      <c r="P820" s="44"/>
      <c r="Q820" s="44"/>
      <c r="R820" s="44"/>
      <c r="S820" s="44" t="s">
        <v>436</v>
      </c>
      <c r="T820" s="44"/>
      <c r="U820" s="90">
        <v>43531</v>
      </c>
      <c r="V820" s="44"/>
      <c r="W820" s="44">
        <v>1</v>
      </c>
      <c r="X820" s="91" t="s">
        <v>437</v>
      </c>
      <c r="Y820" s="90">
        <v>43517</v>
      </c>
      <c r="Z820" s="44">
        <v>8</v>
      </c>
      <c r="AA820" s="44">
        <v>1</v>
      </c>
      <c r="AB820" s="44">
        <v>3</v>
      </c>
      <c r="AC820" s="44"/>
      <c r="AD820" s="44"/>
      <c r="AE820" s="44"/>
      <c r="AF820" s="44"/>
      <c r="AG820" s="44"/>
      <c r="AH820" s="44"/>
      <c r="AI820" s="44">
        <v>500</v>
      </c>
      <c r="AJ820" s="44"/>
      <c r="AK820" s="44"/>
      <c r="AL820" s="44"/>
      <c r="AM820" s="44"/>
      <c r="AN820" s="44"/>
      <c r="AO820" s="44"/>
      <c r="AP820" s="44"/>
      <c r="AQ820" s="44"/>
      <c r="AR820" s="44">
        <v>1</v>
      </c>
      <c r="AS820" s="76" t="s">
        <v>825</v>
      </c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117"/>
      <c r="CB820" s="116"/>
      <c r="CC820" s="116"/>
      <c r="CD820" s="116"/>
      <c r="CE820" s="116"/>
      <c r="CF820" s="116"/>
      <c r="CG820" s="116"/>
      <c r="CH820" s="116"/>
      <c r="CI820" s="116"/>
      <c r="CJ820" s="5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</row>
    <row r="821" spans="1:468" ht="15" customHeight="1" x14ac:dyDescent="0.25">
      <c r="A821" s="44">
        <v>1</v>
      </c>
      <c r="B821" s="44">
        <v>4</v>
      </c>
      <c r="C821" s="44">
        <v>1</v>
      </c>
      <c r="D821" s="64" t="s">
        <v>113</v>
      </c>
      <c r="E821" s="77">
        <v>1</v>
      </c>
      <c r="F821" s="77"/>
      <c r="G821" s="77">
        <v>1</v>
      </c>
      <c r="H821" s="44"/>
      <c r="I821" s="44"/>
      <c r="J821" s="44"/>
      <c r="K821" s="44"/>
      <c r="L821" s="44"/>
      <c r="M821" s="44">
        <v>1</v>
      </c>
      <c r="N821" s="44" t="s">
        <v>114</v>
      </c>
      <c r="O821" s="44"/>
      <c r="P821" s="44"/>
      <c r="Q821" s="44"/>
      <c r="R821" s="44"/>
      <c r="S821" s="44" t="s">
        <v>438</v>
      </c>
      <c r="T821" s="44"/>
      <c r="U821" s="90">
        <v>43531</v>
      </c>
      <c r="V821" s="44">
        <v>1</v>
      </c>
      <c r="W821" s="44"/>
      <c r="X821" s="91" t="s">
        <v>439</v>
      </c>
      <c r="Y821" s="90">
        <v>43517</v>
      </c>
      <c r="Z821" s="44"/>
      <c r="AA821" s="44"/>
      <c r="AB821" s="44"/>
      <c r="AC821" s="44"/>
      <c r="AD821" s="44"/>
      <c r="AE821" s="44"/>
      <c r="AF821" s="44"/>
      <c r="AG821" s="44"/>
      <c r="AH821" s="44">
        <v>1</v>
      </c>
      <c r="AI821" s="44">
        <v>100</v>
      </c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117"/>
      <c r="CB821" s="116"/>
      <c r="CC821" s="116"/>
      <c r="CD821" s="116"/>
      <c r="CE821" s="116"/>
      <c r="CF821" s="116"/>
      <c r="CG821" s="116"/>
      <c r="CH821" s="116"/>
      <c r="CI821" s="116"/>
      <c r="CJ821" s="50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</row>
    <row r="822" spans="1:468" ht="15" customHeight="1" x14ac:dyDescent="0.25">
      <c r="A822" s="44">
        <v>1</v>
      </c>
      <c r="B822" s="44">
        <v>4</v>
      </c>
      <c r="C822" s="44">
        <v>1</v>
      </c>
      <c r="D822" s="64" t="s">
        <v>113</v>
      </c>
      <c r="E822" s="44">
        <v>1</v>
      </c>
      <c r="F822" s="44"/>
      <c r="G822" s="44">
        <v>1</v>
      </c>
      <c r="H822" s="44"/>
      <c r="I822" s="44"/>
      <c r="J822" s="44"/>
      <c r="K822" s="44"/>
      <c r="L822" s="44"/>
      <c r="M822" s="44">
        <v>1</v>
      </c>
      <c r="N822" s="44" t="s">
        <v>165</v>
      </c>
      <c r="O822" s="44"/>
      <c r="P822" s="44"/>
      <c r="Q822" s="44"/>
      <c r="R822" s="44"/>
      <c r="S822" s="44" t="s">
        <v>440</v>
      </c>
      <c r="T822" s="44"/>
      <c r="U822" s="90">
        <v>43538</v>
      </c>
      <c r="V822" s="44">
        <v>1</v>
      </c>
      <c r="W822" s="44"/>
      <c r="X822" s="91" t="s">
        <v>441</v>
      </c>
      <c r="Y822" s="90">
        <v>43530</v>
      </c>
      <c r="Z822" s="44"/>
      <c r="AA822" s="44"/>
      <c r="AB822" s="44"/>
      <c r="AC822" s="44"/>
      <c r="AD822" s="44"/>
      <c r="AE822" s="44"/>
      <c r="AF822" s="44"/>
      <c r="AG822" s="44"/>
      <c r="AH822" s="44">
        <v>1</v>
      </c>
      <c r="AI822" s="44">
        <v>1000</v>
      </c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117"/>
      <c r="CB822" s="116"/>
      <c r="CC822" s="116"/>
      <c r="CD822" s="116"/>
      <c r="CE822" s="116"/>
      <c r="CF822" s="116"/>
      <c r="CG822" s="116"/>
      <c r="CH822" s="116"/>
      <c r="CI822" s="116"/>
      <c r="CJ822" s="50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</row>
    <row r="823" spans="1:468" ht="15" customHeight="1" x14ac:dyDescent="0.25">
      <c r="A823" s="44">
        <v>1</v>
      </c>
      <c r="B823" s="44">
        <v>5</v>
      </c>
      <c r="C823" s="44"/>
      <c r="D823" s="64" t="s">
        <v>442</v>
      </c>
      <c r="E823" s="44"/>
      <c r="F823" s="44"/>
      <c r="G823" s="44"/>
      <c r="H823" s="44"/>
      <c r="I823" s="44"/>
      <c r="J823" s="44"/>
      <c r="K823" s="44"/>
      <c r="L823" s="44"/>
      <c r="M823" s="44">
        <v>1</v>
      </c>
      <c r="N823" s="44" t="s">
        <v>114</v>
      </c>
      <c r="O823" s="44"/>
      <c r="P823" s="44"/>
      <c r="Q823" s="44"/>
      <c r="R823" s="44"/>
      <c r="S823" s="44" t="s">
        <v>253</v>
      </c>
      <c r="T823" s="44"/>
      <c r="U823" s="90">
        <v>43538</v>
      </c>
      <c r="V823" s="61">
        <v>2</v>
      </c>
      <c r="W823" s="44"/>
      <c r="X823" s="91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117"/>
      <c r="CB823" s="116"/>
      <c r="CC823" s="116"/>
      <c r="CD823" s="116"/>
      <c r="CE823" s="116"/>
      <c r="CF823" s="116"/>
      <c r="CG823" s="116"/>
      <c r="CH823" s="116"/>
      <c r="CI823" s="116"/>
      <c r="CJ823" s="50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</row>
    <row r="824" spans="1:468" ht="77.25" customHeight="1" x14ac:dyDescent="0.25">
      <c r="A824" s="77">
        <v>1</v>
      </c>
      <c r="B824" s="77">
        <v>4</v>
      </c>
      <c r="C824" s="44">
        <v>1</v>
      </c>
      <c r="D824" s="64" t="s">
        <v>443</v>
      </c>
      <c r="E824" s="44">
        <v>1</v>
      </c>
      <c r="F824" s="44">
        <v>1</v>
      </c>
      <c r="G824" s="44">
        <v>1</v>
      </c>
      <c r="H824" s="44"/>
      <c r="I824" s="44"/>
      <c r="J824" s="44"/>
      <c r="K824" s="44"/>
      <c r="L824" s="44"/>
      <c r="M824" s="44">
        <v>1</v>
      </c>
      <c r="N824" s="44" t="s">
        <v>114</v>
      </c>
      <c r="O824" s="44"/>
      <c r="P824" s="44"/>
      <c r="Q824" s="44"/>
      <c r="R824" s="44"/>
      <c r="S824" s="44" t="s">
        <v>444</v>
      </c>
      <c r="T824" s="44"/>
      <c r="U824" s="90">
        <v>43538</v>
      </c>
      <c r="V824" s="44">
        <v>1</v>
      </c>
      <c r="W824" s="44"/>
      <c r="X824" s="91" t="s">
        <v>445</v>
      </c>
      <c r="Y824" s="90">
        <v>43536</v>
      </c>
      <c r="Z824" s="44">
        <v>20</v>
      </c>
      <c r="AA824" s="44">
        <v>2</v>
      </c>
      <c r="AB824" s="44">
        <v>9</v>
      </c>
      <c r="AC824" s="44"/>
      <c r="AD824" s="44"/>
      <c r="AE824" s="44"/>
      <c r="AF824" s="44"/>
      <c r="AG824" s="44"/>
      <c r="AH824" s="44"/>
      <c r="AI824" s="44">
        <v>100</v>
      </c>
      <c r="AJ824" s="44"/>
      <c r="AK824" s="44"/>
      <c r="AL824" s="44"/>
      <c r="AM824" s="44"/>
      <c r="AN824" s="44"/>
      <c r="AO824" s="44"/>
      <c r="AP824" s="44"/>
      <c r="AQ824" s="44"/>
      <c r="AR824" s="44">
        <v>1</v>
      </c>
      <c r="AS824" s="76" t="s">
        <v>585</v>
      </c>
      <c r="AT824" s="44"/>
      <c r="AU824" s="44"/>
      <c r="AV824" s="44"/>
      <c r="AW824" s="44"/>
      <c r="AX824" s="44"/>
      <c r="AY824" s="44"/>
      <c r="AZ824" s="44"/>
      <c r="BA824" s="44"/>
      <c r="BB824" s="44"/>
      <c r="BC824" s="44">
        <v>1</v>
      </c>
      <c r="BD824" s="44">
        <v>32</v>
      </c>
      <c r="BE824" s="90">
        <v>43538</v>
      </c>
      <c r="BF824" s="130" t="s">
        <v>586</v>
      </c>
      <c r="BG824" s="44">
        <v>18</v>
      </c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117"/>
      <c r="CB824" s="116"/>
      <c r="CC824" s="116"/>
      <c r="CD824" s="116"/>
      <c r="CE824" s="116"/>
      <c r="CF824" s="116"/>
      <c r="CG824" s="116"/>
      <c r="CH824" s="116"/>
      <c r="CI824" s="116"/>
      <c r="CJ824" s="50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</row>
    <row r="825" spans="1:468" ht="108" customHeight="1" x14ac:dyDescent="0.25">
      <c r="A825" s="44">
        <v>1</v>
      </c>
      <c r="B825" s="44">
        <v>4</v>
      </c>
      <c r="C825" s="44">
        <v>1</v>
      </c>
      <c r="D825" s="64" t="s">
        <v>443</v>
      </c>
      <c r="E825" s="44">
        <v>1</v>
      </c>
      <c r="F825" s="44">
        <v>1</v>
      </c>
      <c r="G825" s="44">
        <v>1</v>
      </c>
      <c r="H825" s="44"/>
      <c r="I825" s="44"/>
      <c r="J825" s="44"/>
      <c r="K825" s="44"/>
      <c r="L825" s="44"/>
      <c r="M825" s="44">
        <v>1</v>
      </c>
      <c r="N825" s="44" t="s">
        <v>114</v>
      </c>
      <c r="O825" s="44"/>
      <c r="P825" s="44"/>
      <c r="Q825" s="44"/>
      <c r="R825" s="44"/>
      <c r="S825" s="44" t="s">
        <v>446</v>
      </c>
      <c r="T825" s="44"/>
      <c r="U825" s="90">
        <v>43545</v>
      </c>
      <c r="V825" s="44">
        <v>1</v>
      </c>
      <c r="W825" s="44"/>
      <c r="X825" s="91" t="s">
        <v>447</v>
      </c>
      <c r="Y825" s="90">
        <v>43536</v>
      </c>
      <c r="Z825" s="44">
        <v>18</v>
      </c>
      <c r="AA825" s="44">
        <v>2</v>
      </c>
      <c r="AB825" s="44">
        <v>9</v>
      </c>
      <c r="AC825" s="44"/>
      <c r="AD825" s="44"/>
      <c r="AE825" s="44"/>
      <c r="AF825" s="44"/>
      <c r="AG825" s="44"/>
      <c r="AH825" s="44"/>
      <c r="AI825" s="44">
        <v>300</v>
      </c>
      <c r="AJ825" s="44"/>
      <c r="AK825" s="44"/>
      <c r="AL825" s="44"/>
      <c r="AM825" s="44"/>
      <c r="AN825" s="44"/>
      <c r="AO825" s="44"/>
      <c r="AP825" s="44"/>
      <c r="AQ825" s="44"/>
      <c r="AR825" s="44">
        <v>1</v>
      </c>
      <c r="AS825" s="76" t="s">
        <v>587</v>
      </c>
      <c r="AT825" s="44"/>
      <c r="AU825" s="44"/>
      <c r="AV825" s="44"/>
      <c r="AW825" s="44"/>
      <c r="AX825" s="44"/>
      <c r="AY825" s="44"/>
      <c r="AZ825" s="44"/>
      <c r="BA825" s="44"/>
      <c r="BB825" s="44"/>
      <c r="BC825" s="44">
        <v>1</v>
      </c>
      <c r="BD825" s="65" t="s">
        <v>841</v>
      </c>
      <c r="BE825" s="106" t="s">
        <v>842</v>
      </c>
      <c r="BF825" s="130" t="s">
        <v>586</v>
      </c>
      <c r="BG825" s="65" t="s">
        <v>843</v>
      </c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117"/>
      <c r="CB825" s="116"/>
      <c r="CC825" s="116"/>
      <c r="CD825" s="116"/>
      <c r="CE825" s="116"/>
      <c r="CF825" s="116"/>
      <c r="CG825" s="116"/>
      <c r="CH825" s="116"/>
      <c r="CI825" s="116"/>
      <c r="CJ825" s="50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</row>
    <row r="826" spans="1:468" ht="15" customHeight="1" x14ac:dyDescent="0.25">
      <c r="A826" s="44">
        <v>1</v>
      </c>
      <c r="B826" s="44">
        <v>5</v>
      </c>
      <c r="C826" s="44"/>
      <c r="D826" s="80" t="s">
        <v>118</v>
      </c>
      <c r="E826" s="44"/>
      <c r="F826" s="44"/>
      <c r="G826" s="44"/>
      <c r="H826" s="44"/>
      <c r="I826" s="44"/>
      <c r="J826" s="44"/>
      <c r="K826" s="44"/>
      <c r="L826" s="44"/>
      <c r="M826" s="44">
        <v>1</v>
      </c>
      <c r="N826" s="44" t="s">
        <v>114</v>
      </c>
      <c r="O826" s="44"/>
      <c r="P826" s="44"/>
      <c r="Q826" s="44"/>
      <c r="R826" s="44"/>
      <c r="S826" s="44" t="s">
        <v>177</v>
      </c>
      <c r="T826" s="44"/>
      <c r="U826" s="90">
        <v>43545</v>
      </c>
      <c r="V826" s="44">
        <v>1</v>
      </c>
      <c r="W826" s="44"/>
      <c r="X826" s="91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117"/>
      <c r="CB826" s="116"/>
      <c r="CC826" s="116"/>
      <c r="CD826" s="116"/>
      <c r="CE826" s="116"/>
      <c r="CF826" s="116"/>
      <c r="CG826" s="116"/>
      <c r="CH826" s="116"/>
      <c r="CI826" s="116"/>
      <c r="CJ826" s="50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</row>
    <row r="827" spans="1:468" ht="15" customHeight="1" x14ac:dyDescent="0.25">
      <c r="A827" s="44">
        <v>1</v>
      </c>
      <c r="B827" s="44">
        <v>5</v>
      </c>
      <c r="C827" s="44"/>
      <c r="D827" s="64" t="s">
        <v>112</v>
      </c>
      <c r="E827" s="44"/>
      <c r="F827" s="44"/>
      <c r="G827" s="44"/>
      <c r="H827" s="44"/>
      <c r="I827" s="44"/>
      <c r="J827" s="44"/>
      <c r="K827" s="44"/>
      <c r="L827" s="44"/>
      <c r="M827" s="44">
        <v>1</v>
      </c>
      <c r="N827" s="44" t="s">
        <v>165</v>
      </c>
      <c r="O827" s="44"/>
      <c r="P827" s="44"/>
      <c r="Q827" s="44"/>
      <c r="R827" s="44"/>
      <c r="S827" s="44" t="s">
        <v>448</v>
      </c>
      <c r="T827" s="44"/>
      <c r="U827" s="90">
        <v>43545</v>
      </c>
      <c r="V827" s="44">
        <v>1</v>
      </c>
      <c r="W827" s="44"/>
      <c r="X827" s="91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2"/>
      <c r="BL827" s="92"/>
      <c r="BM827" s="92"/>
      <c r="BN827" s="92"/>
      <c r="BO827" s="92"/>
      <c r="BP827" s="92"/>
      <c r="BQ827" s="92"/>
      <c r="BR827" s="92"/>
      <c r="BS827" s="92"/>
      <c r="BT827" s="92"/>
      <c r="BU827" s="92"/>
      <c r="BV827" s="92"/>
      <c r="BW827" s="92"/>
      <c r="BX827" s="92"/>
      <c r="BY827" s="92"/>
      <c r="BZ827" s="92"/>
      <c r="CA827" s="117"/>
      <c r="CB827" s="116"/>
      <c r="CC827" s="116"/>
      <c r="CD827" s="116"/>
      <c r="CE827" s="116"/>
      <c r="CF827" s="116"/>
      <c r="CG827" s="116"/>
      <c r="CH827" s="116"/>
      <c r="CI827" s="116"/>
      <c r="CJ827" s="50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</row>
    <row r="828" spans="1:468" ht="60" customHeight="1" x14ac:dyDescent="0.25">
      <c r="A828" s="77">
        <v>1</v>
      </c>
      <c r="B828" s="77">
        <v>4</v>
      </c>
      <c r="C828" s="77">
        <v>1</v>
      </c>
      <c r="D828" s="80" t="s">
        <v>123</v>
      </c>
      <c r="E828" s="44">
        <v>1</v>
      </c>
      <c r="F828" s="44"/>
      <c r="G828" s="44">
        <v>1</v>
      </c>
      <c r="H828" s="44"/>
      <c r="I828" s="44"/>
      <c r="J828" s="44"/>
      <c r="K828" s="44"/>
      <c r="L828" s="44"/>
      <c r="M828" s="44">
        <v>1</v>
      </c>
      <c r="N828" s="44" t="s">
        <v>165</v>
      </c>
      <c r="O828" s="44"/>
      <c r="P828" s="44"/>
      <c r="Q828" s="44"/>
      <c r="R828" s="44"/>
      <c r="S828" s="44" t="s">
        <v>449</v>
      </c>
      <c r="T828" s="44"/>
      <c r="U828" s="90">
        <v>43552</v>
      </c>
      <c r="V828" s="44">
        <v>1</v>
      </c>
      <c r="W828" s="44"/>
      <c r="X828" s="91" t="s">
        <v>450</v>
      </c>
      <c r="Y828" s="90">
        <v>43535</v>
      </c>
      <c r="Z828" s="44">
        <v>5</v>
      </c>
      <c r="AA828" s="44"/>
      <c r="AB828" s="44">
        <v>1</v>
      </c>
      <c r="AC828" s="44">
        <v>1</v>
      </c>
      <c r="AD828" s="44"/>
      <c r="AE828" s="44"/>
      <c r="AF828" s="44"/>
      <c r="AG828" s="44"/>
      <c r="AH828" s="44"/>
      <c r="AI828" s="44">
        <v>100</v>
      </c>
      <c r="AJ828" s="44"/>
      <c r="AK828" s="44"/>
      <c r="AL828" s="44"/>
      <c r="AM828" s="44"/>
      <c r="AN828" s="44"/>
      <c r="AO828" s="44"/>
      <c r="AP828" s="44"/>
      <c r="AQ828" s="44"/>
      <c r="AR828" s="44">
        <v>1</v>
      </c>
      <c r="AS828" s="76" t="s">
        <v>826</v>
      </c>
      <c r="AT828" s="44"/>
      <c r="AU828" s="44"/>
      <c r="AV828" s="44"/>
      <c r="AW828" s="44"/>
      <c r="AX828" s="44"/>
      <c r="AY828" s="44"/>
      <c r="AZ828" s="44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/>
      <c r="BK828" s="92"/>
      <c r="BL828" s="92"/>
      <c r="BM828" s="92"/>
      <c r="BN828" s="92"/>
      <c r="BO828" s="92"/>
      <c r="BP828" s="92"/>
      <c r="BQ828" s="92"/>
      <c r="BR828" s="92"/>
      <c r="BS828" s="92"/>
      <c r="BT828" s="92"/>
      <c r="BU828" s="92"/>
      <c r="BV828" s="92"/>
      <c r="BW828" s="92"/>
      <c r="BX828" s="92"/>
      <c r="BY828" s="92"/>
      <c r="BZ828" s="92"/>
      <c r="CA828" s="117"/>
      <c r="CB828" s="116"/>
      <c r="CC828" s="116"/>
      <c r="CD828" s="116"/>
      <c r="CE828" s="116"/>
      <c r="CF828" s="116"/>
      <c r="CG828" s="116"/>
      <c r="CH828" s="116"/>
      <c r="CI828" s="116"/>
      <c r="CJ828" s="50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</row>
    <row r="829" spans="1:468" ht="15" customHeight="1" x14ac:dyDescent="0.25">
      <c r="A829" s="77">
        <v>1</v>
      </c>
      <c r="B829" s="77">
        <v>5</v>
      </c>
      <c r="C829" s="77"/>
      <c r="D829" s="80" t="s">
        <v>118</v>
      </c>
      <c r="E829" s="44"/>
      <c r="F829" s="44"/>
      <c r="G829" s="44"/>
      <c r="H829" s="44"/>
      <c r="I829" s="44"/>
      <c r="J829" s="44"/>
      <c r="K829" s="44"/>
      <c r="L829" s="44"/>
      <c r="M829" s="44">
        <v>1</v>
      </c>
      <c r="N829" s="44" t="s">
        <v>114</v>
      </c>
      <c r="O829" s="44"/>
      <c r="P829" s="44"/>
      <c r="Q829" s="44"/>
      <c r="R829" s="44"/>
      <c r="S829" s="44" t="s">
        <v>451</v>
      </c>
      <c r="T829" s="44"/>
      <c r="U829" s="90">
        <v>43552</v>
      </c>
      <c r="V829" s="44">
        <v>1</v>
      </c>
      <c r="W829" s="44"/>
      <c r="X829" s="91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92"/>
      <c r="BZ829" s="92"/>
      <c r="CA829" s="117"/>
      <c r="CB829" s="116"/>
      <c r="CC829" s="116"/>
      <c r="CD829" s="116"/>
      <c r="CE829" s="116"/>
      <c r="CF829" s="116"/>
      <c r="CG829" s="116"/>
      <c r="CH829" s="116"/>
      <c r="CI829" s="116"/>
      <c r="CJ829" s="50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</row>
    <row r="830" spans="1:468" ht="15" customHeight="1" x14ac:dyDescent="0.25">
      <c r="A830" s="77">
        <v>1</v>
      </c>
      <c r="B830" s="77">
        <v>3</v>
      </c>
      <c r="C830" s="77">
        <v>1</v>
      </c>
      <c r="D830" s="80" t="s">
        <v>113</v>
      </c>
      <c r="E830" s="77"/>
      <c r="F830" s="77">
        <v>1</v>
      </c>
      <c r="G830" s="77"/>
      <c r="H830" s="77"/>
      <c r="I830" s="77"/>
      <c r="J830" s="77"/>
      <c r="K830" s="77"/>
      <c r="L830" s="77"/>
      <c r="M830" s="77">
        <v>1</v>
      </c>
      <c r="N830" s="77" t="s">
        <v>195</v>
      </c>
      <c r="O830" s="77"/>
      <c r="P830" s="77"/>
      <c r="Q830" s="77"/>
      <c r="R830" s="77"/>
      <c r="S830" s="77" t="s">
        <v>452</v>
      </c>
      <c r="T830" s="77"/>
      <c r="U830" s="78">
        <v>43552</v>
      </c>
      <c r="V830" s="77">
        <v>1</v>
      </c>
      <c r="W830" s="77"/>
      <c r="X830" s="84" t="s">
        <v>453</v>
      </c>
      <c r="Y830" s="78">
        <v>43549</v>
      </c>
      <c r="Z830" s="77"/>
      <c r="AA830" s="77"/>
      <c r="AB830" s="77"/>
      <c r="AC830" s="77"/>
      <c r="AD830" s="77"/>
      <c r="AE830" s="77"/>
      <c r="AF830" s="77"/>
      <c r="AG830" s="77"/>
      <c r="AH830" s="77">
        <v>1</v>
      </c>
      <c r="AI830" s="77">
        <v>100</v>
      </c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92"/>
      <c r="BZ830" s="92"/>
      <c r="CA830" s="117"/>
      <c r="CB830" s="116"/>
      <c r="CC830" s="116"/>
      <c r="CD830" s="116"/>
      <c r="CE830" s="116"/>
      <c r="CF830" s="116"/>
      <c r="CG830" s="116"/>
      <c r="CH830" s="116"/>
      <c r="CI830" s="116"/>
      <c r="CJ830" s="5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</row>
    <row r="831" spans="1:468" ht="15" customHeight="1" x14ac:dyDescent="0.25">
      <c r="A831" s="77">
        <v>1</v>
      </c>
      <c r="B831" s="77">
        <v>3</v>
      </c>
      <c r="C831" s="77">
        <v>1</v>
      </c>
      <c r="D831" s="80" t="s">
        <v>113</v>
      </c>
      <c r="E831" s="77"/>
      <c r="F831" s="77">
        <v>1</v>
      </c>
      <c r="G831" s="77"/>
      <c r="H831" s="77"/>
      <c r="I831" s="77"/>
      <c r="J831" s="77"/>
      <c r="K831" s="77"/>
      <c r="L831" s="77"/>
      <c r="M831" s="77">
        <v>1</v>
      </c>
      <c r="N831" s="77" t="s">
        <v>195</v>
      </c>
      <c r="O831" s="77"/>
      <c r="P831" s="77"/>
      <c r="Q831" s="77"/>
      <c r="R831" s="77"/>
      <c r="S831" s="77" t="s">
        <v>454</v>
      </c>
      <c r="T831" s="77"/>
      <c r="U831" s="78">
        <v>43552</v>
      </c>
      <c r="V831" s="77">
        <v>1</v>
      </c>
      <c r="W831" s="77"/>
      <c r="X831" s="84" t="s">
        <v>453</v>
      </c>
      <c r="Y831" s="78">
        <v>43549</v>
      </c>
      <c r="Z831" s="77"/>
      <c r="AA831" s="77"/>
      <c r="AB831" s="77"/>
      <c r="AC831" s="77"/>
      <c r="AD831" s="77"/>
      <c r="AE831" s="77"/>
      <c r="AF831" s="77"/>
      <c r="AG831" s="77"/>
      <c r="AH831" s="77">
        <v>1</v>
      </c>
      <c r="AI831" s="77">
        <v>100</v>
      </c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92"/>
      <c r="BZ831" s="92"/>
      <c r="CA831" s="117"/>
      <c r="CB831" s="116"/>
      <c r="CC831" s="116"/>
      <c r="CD831" s="116"/>
      <c r="CE831" s="116"/>
      <c r="CF831" s="116"/>
      <c r="CG831" s="116"/>
      <c r="CH831" s="116"/>
      <c r="CI831" s="116"/>
      <c r="CJ831" s="50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</row>
    <row r="832" spans="1:468" ht="15" customHeight="1" x14ac:dyDescent="0.25">
      <c r="A832" s="77">
        <v>1</v>
      </c>
      <c r="B832" s="77">
        <v>4</v>
      </c>
      <c r="C832" s="77">
        <v>1</v>
      </c>
      <c r="D832" s="80" t="s">
        <v>113</v>
      </c>
      <c r="E832" s="77">
        <v>1</v>
      </c>
      <c r="F832" s="77">
        <v>1</v>
      </c>
      <c r="G832" s="77">
        <v>1</v>
      </c>
      <c r="H832" s="77"/>
      <c r="I832" s="77"/>
      <c r="J832" s="77"/>
      <c r="K832" s="77"/>
      <c r="L832" s="77"/>
      <c r="M832" s="77">
        <v>1</v>
      </c>
      <c r="N832" s="77" t="s">
        <v>114</v>
      </c>
      <c r="O832" s="77"/>
      <c r="P832" s="77"/>
      <c r="Q832" s="77"/>
      <c r="R832" s="77"/>
      <c r="S832" s="77" t="s">
        <v>253</v>
      </c>
      <c r="T832" s="77"/>
      <c r="U832" s="78">
        <v>43559</v>
      </c>
      <c r="V832" s="77">
        <v>1</v>
      </c>
      <c r="W832" s="77"/>
      <c r="X832" s="84" t="s">
        <v>588</v>
      </c>
      <c r="Y832" s="78">
        <v>43549</v>
      </c>
      <c r="Z832" s="77"/>
      <c r="AA832" s="77"/>
      <c r="AB832" s="77"/>
      <c r="AC832" s="77"/>
      <c r="AD832" s="77"/>
      <c r="AE832" s="77"/>
      <c r="AF832" s="77"/>
      <c r="AG832" s="77"/>
      <c r="AH832" s="77">
        <v>1</v>
      </c>
      <c r="AI832" s="77">
        <v>300</v>
      </c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92"/>
      <c r="BZ832" s="92"/>
      <c r="CA832" s="117"/>
      <c r="CB832" s="116"/>
      <c r="CC832" s="116"/>
      <c r="CD832" s="116"/>
      <c r="CE832" s="116"/>
      <c r="CF832" s="116"/>
      <c r="CG832" s="116"/>
      <c r="CH832" s="116"/>
      <c r="CI832" s="116"/>
      <c r="CJ832" s="50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</row>
    <row r="833" spans="1:468" ht="15" customHeight="1" x14ac:dyDescent="0.25">
      <c r="A833" s="77">
        <v>4</v>
      </c>
      <c r="B833" s="77">
        <v>4</v>
      </c>
      <c r="C833" s="77">
        <v>1</v>
      </c>
      <c r="D833" s="80" t="s">
        <v>188</v>
      </c>
      <c r="E833" s="77">
        <v>1</v>
      </c>
      <c r="F833" s="77">
        <v>1</v>
      </c>
      <c r="G833" s="77">
        <v>1</v>
      </c>
      <c r="H833" s="77"/>
      <c r="I833" s="77"/>
      <c r="J833" s="77"/>
      <c r="K833" s="77"/>
      <c r="L833" s="77"/>
      <c r="M833" s="77">
        <v>1</v>
      </c>
      <c r="N833" s="77" t="s">
        <v>114</v>
      </c>
      <c r="O833" s="77"/>
      <c r="P833" s="77"/>
      <c r="Q833" s="77"/>
      <c r="R833" s="77"/>
      <c r="S833" s="77" t="s">
        <v>444</v>
      </c>
      <c r="T833" s="77"/>
      <c r="U833" s="78">
        <v>43559</v>
      </c>
      <c r="V833" s="51">
        <v>1</v>
      </c>
      <c r="W833" s="77"/>
      <c r="X833" s="84"/>
      <c r="Y833" s="77"/>
      <c r="Z833" s="77">
        <v>16</v>
      </c>
      <c r="AA833" s="77">
        <v>1</v>
      </c>
      <c r="AB833" s="77">
        <v>8</v>
      </c>
      <c r="AC833" s="77"/>
      <c r="AD833" s="77"/>
      <c r="AE833" s="77"/>
      <c r="AF833" s="77"/>
      <c r="AG833" s="77"/>
      <c r="AH833" s="77"/>
      <c r="AI833" s="77">
        <v>200</v>
      </c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92"/>
      <c r="BZ833" s="92"/>
      <c r="CA833" s="117"/>
      <c r="CB833" s="116"/>
      <c r="CC833" s="116"/>
      <c r="CD833" s="116"/>
      <c r="CE833" s="116"/>
      <c r="CF833" s="116"/>
      <c r="CG833" s="116"/>
      <c r="CH833" s="116"/>
      <c r="CI833" s="116"/>
      <c r="CJ833" s="50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</row>
    <row r="834" spans="1:468" ht="15" customHeight="1" x14ac:dyDescent="0.25">
      <c r="A834" s="77">
        <v>1</v>
      </c>
      <c r="B834" s="77">
        <v>5</v>
      </c>
      <c r="C834" s="77"/>
      <c r="D834" s="80" t="s">
        <v>442</v>
      </c>
      <c r="E834" s="77"/>
      <c r="F834" s="77"/>
      <c r="G834" s="77"/>
      <c r="H834" s="77"/>
      <c r="I834" s="77"/>
      <c r="J834" s="77"/>
      <c r="K834" s="77"/>
      <c r="L834" s="77"/>
      <c r="M834" s="77">
        <v>1</v>
      </c>
      <c r="N834" s="77" t="s">
        <v>114</v>
      </c>
      <c r="O834" s="77"/>
      <c r="P834" s="77"/>
      <c r="Q834" s="77"/>
      <c r="R834" s="77"/>
      <c r="S834" s="77" t="s">
        <v>446</v>
      </c>
      <c r="T834" s="77"/>
      <c r="U834" s="78">
        <v>43559</v>
      </c>
      <c r="V834" s="77"/>
      <c r="W834" s="77">
        <v>1</v>
      </c>
      <c r="X834" s="84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92"/>
      <c r="BZ834" s="92"/>
      <c r="CA834" s="117"/>
      <c r="CB834" s="116"/>
      <c r="CC834" s="116"/>
      <c r="CD834" s="116"/>
      <c r="CE834" s="116"/>
      <c r="CF834" s="116"/>
      <c r="CG834" s="116"/>
      <c r="CH834" s="116"/>
      <c r="CI834" s="116"/>
      <c r="CJ834" s="50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</row>
    <row r="835" spans="1:468" ht="30" customHeight="1" x14ac:dyDescent="0.25">
      <c r="A835" s="77">
        <v>1</v>
      </c>
      <c r="B835" s="77">
        <v>4</v>
      </c>
      <c r="C835" s="77">
        <v>1</v>
      </c>
      <c r="D835" s="80" t="s">
        <v>443</v>
      </c>
      <c r="E835" s="77">
        <v>1</v>
      </c>
      <c r="F835" s="77">
        <v>1</v>
      </c>
      <c r="G835" s="77">
        <v>1</v>
      </c>
      <c r="H835" s="77"/>
      <c r="I835" s="77"/>
      <c r="J835" s="77"/>
      <c r="K835" s="77"/>
      <c r="L835" s="77"/>
      <c r="M835" s="77">
        <v>1</v>
      </c>
      <c r="N835" s="77" t="s">
        <v>114</v>
      </c>
      <c r="O835" s="77"/>
      <c r="P835" s="77"/>
      <c r="Q835" s="77"/>
      <c r="R835" s="77"/>
      <c r="S835" s="77" t="s">
        <v>241</v>
      </c>
      <c r="T835" s="77"/>
      <c r="U835" s="78">
        <v>43559</v>
      </c>
      <c r="V835" s="77">
        <v>1</v>
      </c>
      <c r="W835" s="77"/>
      <c r="X835" s="84" t="s">
        <v>589</v>
      </c>
      <c r="Y835" s="78">
        <v>43550</v>
      </c>
      <c r="Z835" s="77">
        <v>6</v>
      </c>
      <c r="AA835" s="77">
        <v>1</v>
      </c>
      <c r="AB835" s="77">
        <v>3</v>
      </c>
      <c r="AC835" s="77"/>
      <c r="AD835" s="77"/>
      <c r="AE835" s="77"/>
      <c r="AF835" s="77"/>
      <c r="AG835" s="77"/>
      <c r="AH835" s="77"/>
      <c r="AI835" s="77">
        <v>100</v>
      </c>
      <c r="AJ835" s="44"/>
      <c r="AK835" s="44"/>
      <c r="AL835" s="44"/>
      <c r="AM835" s="44"/>
      <c r="AN835" s="44"/>
      <c r="AO835" s="44"/>
      <c r="AP835" s="44"/>
      <c r="AQ835" s="44"/>
      <c r="AR835" s="44">
        <v>1</v>
      </c>
      <c r="AS835" s="76" t="s">
        <v>827</v>
      </c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92"/>
      <c r="BZ835" s="92"/>
      <c r="CA835" s="117"/>
      <c r="CB835" s="116"/>
      <c r="CC835" s="116"/>
      <c r="CD835" s="116"/>
      <c r="CE835" s="116"/>
      <c r="CF835" s="116"/>
      <c r="CG835" s="116"/>
      <c r="CH835" s="116"/>
      <c r="CI835" s="116"/>
      <c r="CJ835" s="50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</row>
    <row r="836" spans="1:468" ht="15" customHeight="1" x14ac:dyDescent="0.25">
      <c r="A836" s="77">
        <v>1</v>
      </c>
      <c r="B836" s="77">
        <v>5</v>
      </c>
      <c r="C836" s="77"/>
      <c r="D836" s="80" t="s">
        <v>590</v>
      </c>
      <c r="E836" s="44"/>
      <c r="F836" s="44"/>
      <c r="G836" s="44"/>
      <c r="H836" s="44"/>
      <c r="I836" s="44"/>
      <c r="J836" s="44"/>
      <c r="K836" s="44"/>
      <c r="L836" s="44"/>
      <c r="M836" s="44"/>
      <c r="N836" s="44" t="s">
        <v>114</v>
      </c>
      <c r="O836" s="44"/>
      <c r="P836" s="44"/>
      <c r="Q836" s="44"/>
      <c r="R836" s="44"/>
      <c r="S836" s="77" t="s">
        <v>591</v>
      </c>
      <c r="T836" s="77"/>
      <c r="U836" s="78">
        <v>43559</v>
      </c>
      <c r="V836" s="77">
        <v>1</v>
      </c>
      <c r="W836" s="77"/>
      <c r="X836" s="84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92"/>
      <c r="BZ836" s="92"/>
      <c r="CA836" s="117"/>
      <c r="CB836" s="116"/>
      <c r="CC836" s="116"/>
      <c r="CD836" s="116"/>
      <c r="CE836" s="116"/>
      <c r="CF836" s="116"/>
      <c r="CG836" s="116"/>
      <c r="CH836" s="116"/>
      <c r="CI836" s="116"/>
      <c r="CJ836" s="50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</row>
    <row r="837" spans="1:468" ht="15" customHeight="1" x14ac:dyDescent="0.25">
      <c r="A837" s="77">
        <v>1</v>
      </c>
      <c r="B837" s="77">
        <v>5</v>
      </c>
      <c r="C837" s="77"/>
      <c r="D837" s="80" t="s">
        <v>112</v>
      </c>
      <c r="E837" s="44">
        <v>1</v>
      </c>
      <c r="F837" s="44"/>
      <c r="G837" s="44">
        <v>1</v>
      </c>
      <c r="H837" s="44"/>
      <c r="I837" s="44"/>
      <c r="J837" s="44"/>
      <c r="K837" s="44"/>
      <c r="L837" s="44"/>
      <c r="M837" s="44">
        <v>1</v>
      </c>
      <c r="N837" s="44" t="s">
        <v>116</v>
      </c>
      <c r="O837" s="44"/>
      <c r="P837" s="44"/>
      <c r="Q837" s="44"/>
      <c r="R837" s="44"/>
      <c r="S837" s="44" t="s">
        <v>592</v>
      </c>
      <c r="T837" s="44"/>
      <c r="U837" s="90">
        <v>43559</v>
      </c>
      <c r="V837" s="120"/>
      <c r="W837" s="44">
        <v>1</v>
      </c>
      <c r="X837" s="91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92"/>
      <c r="BZ837" s="92"/>
      <c r="CA837" s="117"/>
      <c r="CB837" s="116"/>
      <c r="CC837" s="116"/>
      <c r="CD837" s="116"/>
      <c r="CE837" s="116"/>
      <c r="CF837" s="116"/>
      <c r="CG837" s="116"/>
      <c r="CH837" s="116"/>
      <c r="CI837" s="116"/>
      <c r="CJ837" s="50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</row>
    <row r="838" spans="1:468" ht="15" customHeight="1" x14ac:dyDescent="0.25">
      <c r="A838" s="77">
        <v>1</v>
      </c>
      <c r="B838" s="77">
        <v>5</v>
      </c>
      <c r="C838" s="77"/>
      <c r="D838" s="80" t="s">
        <v>118</v>
      </c>
      <c r="E838" s="44"/>
      <c r="F838" s="44"/>
      <c r="G838" s="44"/>
      <c r="H838" s="44"/>
      <c r="I838" s="44"/>
      <c r="J838" s="44"/>
      <c r="K838" s="44"/>
      <c r="L838" s="44"/>
      <c r="M838" s="44">
        <v>2</v>
      </c>
      <c r="N838" s="44" t="s">
        <v>593</v>
      </c>
      <c r="O838" s="44"/>
      <c r="P838" s="44"/>
      <c r="Q838" s="44"/>
      <c r="R838" s="44"/>
      <c r="S838" s="44" t="s">
        <v>594</v>
      </c>
      <c r="T838" s="44"/>
      <c r="U838" s="90">
        <v>43566</v>
      </c>
      <c r="V838" s="44">
        <v>1</v>
      </c>
      <c r="W838" s="44"/>
      <c r="X838" s="91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92"/>
      <c r="BZ838" s="92"/>
      <c r="CA838" s="117"/>
      <c r="CB838" s="116"/>
      <c r="CC838" s="116"/>
      <c r="CD838" s="116"/>
      <c r="CE838" s="116"/>
      <c r="CF838" s="116"/>
      <c r="CG838" s="116"/>
      <c r="CH838" s="116"/>
      <c r="CI838" s="116"/>
      <c r="CJ838" s="50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</row>
    <row r="839" spans="1:468" ht="30" customHeight="1" x14ac:dyDescent="0.25">
      <c r="A839" s="77">
        <v>1</v>
      </c>
      <c r="B839" s="77">
        <v>5</v>
      </c>
      <c r="C839" s="77"/>
      <c r="D839" s="86" t="s">
        <v>595</v>
      </c>
      <c r="E839" s="44"/>
      <c r="F839" s="44"/>
      <c r="G839" s="44"/>
      <c r="H839" s="44"/>
      <c r="I839" s="44"/>
      <c r="J839" s="44"/>
      <c r="K839" s="44"/>
      <c r="L839" s="44"/>
      <c r="M839" s="44">
        <v>1</v>
      </c>
      <c r="N839" s="44" t="s">
        <v>114</v>
      </c>
      <c r="O839" s="44"/>
      <c r="P839" s="44"/>
      <c r="Q839" s="44"/>
      <c r="R839" s="44"/>
      <c r="S839" s="44" t="s">
        <v>446</v>
      </c>
      <c r="T839" s="44"/>
      <c r="U839" s="90">
        <v>43566</v>
      </c>
      <c r="V839" s="44">
        <v>1</v>
      </c>
      <c r="W839" s="44">
        <v>2</v>
      </c>
      <c r="X839" s="91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92"/>
      <c r="BZ839" s="92"/>
      <c r="CA839" s="117"/>
      <c r="CB839" s="116"/>
      <c r="CC839" s="116"/>
      <c r="CD839" s="116"/>
      <c r="CE839" s="116"/>
      <c r="CF839" s="116"/>
      <c r="CG839" s="116"/>
      <c r="CH839" s="116"/>
      <c r="CI839" s="116"/>
      <c r="CJ839" s="50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</row>
    <row r="840" spans="1:468" ht="45" customHeight="1" x14ac:dyDescent="0.25">
      <c r="A840" s="44">
        <v>1</v>
      </c>
      <c r="B840" s="44">
        <v>4</v>
      </c>
      <c r="C840" s="44">
        <v>1</v>
      </c>
      <c r="D840" s="64" t="s">
        <v>443</v>
      </c>
      <c r="E840" s="44">
        <v>1</v>
      </c>
      <c r="F840" s="44">
        <v>1</v>
      </c>
      <c r="G840" s="44">
        <v>1</v>
      </c>
      <c r="H840" s="44"/>
      <c r="I840" s="44"/>
      <c r="J840" s="44"/>
      <c r="K840" s="44"/>
      <c r="L840" s="44"/>
      <c r="M840" s="44">
        <v>1</v>
      </c>
      <c r="N840" s="44" t="s">
        <v>114</v>
      </c>
      <c r="O840" s="44"/>
      <c r="P840" s="44"/>
      <c r="Q840" s="44"/>
      <c r="R840" s="44"/>
      <c r="S840" s="44" t="s">
        <v>596</v>
      </c>
      <c r="T840" s="44"/>
      <c r="U840" s="90">
        <v>43566</v>
      </c>
      <c r="V840" s="44">
        <v>1</v>
      </c>
      <c r="W840" s="44"/>
      <c r="X840" s="91" t="s">
        <v>597</v>
      </c>
      <c r="Y840" s="90">
        <v>43563</v>
      </c>
      <c r="Z840" s="44">
        <v>14</v>
      </c>
      <c r="AA840" s="44">
        <v>1</v>
      </c>
      <c r="AB840" s="44">
        <v>6</v>
      </c>
      <c r="AC840" s="44"/>
      <c r="AD840" s="44"/>
      <c r="AE840" s="44"/>
      <c r="AF840" s="44"/>
      <c r="AG840" s="44"/>
      <c r="AH840" s="44"/>
      <c r="AI840" s="44">
        <v>200</v>
      </c>
      <c r="AJ840" s="44"/>
      <c r="AK840" s="44"/>
      <c r="AL840" s="44"/>
      <c r="AM840" s="44"/>
      <c r="AN840" s="44"/>
      <c r="AO840" s="44"/>
      <c r="AP840" s="44"/>
      <c r="AQ840" s="44"/>
      <c r="AR840" s="44">
        <v>1</v>
      </c>
      <c r="AS840" s="65" t="s">
        <v>844</v>
      </c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92"/>
      <c r="BZ840" s="92"/>
      <c r="CA840" s="117"/>
      <c r="CB840" s="116"/>
      <c r="CC840" s="116"/>
      <c r="CD840" s="116"/>
      <c r="CE840" s="116"/>
      <c r="CF840" s="116"/>
      <c r="CG840" s="116"/>
      <c r="CH840" s="116"/>
      <c r="CI840" s="116"/>
      <c r="CJ840" s="5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</row>
    <row r="841" spans="1:468" ht="15" customHeight="1" x14ac:dyDescent="0.25">
      <c r="A841" s="44">
        <v>1</v>
      </c>
      <c r="B841" s="44">
        <v>4</v>
      </c>
      <c r="C841" s="44">
        <v>1</v>
      </c>
      <c r="D841" s="64" t="s">
        <v>203</v>
      </c>
      <c r="E841" s="44">
        <v>1</v>
      </c>
      <c r="F841" s="44"/>
      <c r="G841" s="44">
        <v>1</v>
      </c>
      <c r="H841" s="44"/>
      <c r="I841" s="44"/>
      <c r="J841" s="44"/>
      <c r="K841" s="44"/>
      <c r="L841" s="44"/>
      <c r="M841" s="44">
        <v>1</v>
      </c>
      <c r="N841" s="44" t="s">
        <v>116</v>
      </c>
      <c r="O841" s="44"/>
      <c r="P841" s="44"/>
      <c r="Q841" s="44"/>
      <c r="R841" s="44"/>
      <c r="S841" s="44" t="s">
        <v>598</v>
      </c>
      <c r="T841" s="44"/>
      <c r="U841" s="90">
        <v>43573</v>
      </c>
      <c r="V841" s="44">
        <v>1</v>
      </c>
      <c r="W841" s="44"/>
      <c r="X841" s="91" t="s">
        <v>599</v>
      </c>
      <c r="Y841" s="90">
        <v>43564</v>
      </c>
      <c r="Z841" s="44">
        <v>2</v>
      </c>
      <c r="AA841" s="44"/>
      <c r="AB841" s="44">
        <v>1</v>
      </c>
      <c r="AC841" s="44"/>
      <c r="AD841" s="44"/>
      <c r="AE841" s="44"/>
      <c r="AF841" s="44"/>
      <c r="AG841" s="44"/>
      <c r="AH841" s="44"/>
      <c r="AI841" s="44">
        <v>1000</v>
      </c>
      <c r="AJ841" s="44"/>
      <c r="AK841" s="44"/>
      <c r="AL841" s="44"/>
      <c r="AM841" s="44"/>
      <c r="AN841" s="44" t="s">
        <v>600</v>
      </c>
      <c r="AO841" s="90">
        <v>43572</v>
      </c>
      <c r="AP841" s="90">
        <v>43625</v>
      </c>
      <c r="AQ841" s="44">
        <v>1</v>
      </c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92"/>
      <c r="BZ841" s="92"/>
      <c r="CA841" s="117"/>
      <c r="CB841" s="116"/>
      <c r="CC841" s="116"/>
      <c r="CD841" s="116"/>
      <c r="CE841" s="116"/>
      <c r="CF841" s="116"/>
      <c r="CG841" s="116"/>
      <c r="CH841" s="116"/>
      <c r="CI841" s="116"/>
      <c r="CJ841" s="50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</row>
    <row r="842" spans="1:468" ht="15" customHeight="1" x14ac:dyDescent="0.25">
      <c r="A842" s="44">
        <v>1</v>
      </c>
      <c r="B842" s="44">
        <v>5</v>
      </c>
      <c r="C842" s="44"/>
      <c r="D842" s="64" t="s">
        <v>118</v>
      </c>
      <c r="E842" s="44"/>
      <c r="F842" s="44"/>
      <c r="G842" s="44"/>
      <c r="H842" s="44"/>
      <c r="I842" s="44"/>
      <c r="J842" s="44"/>
      <c r="K842" s="44"/>
      <c r="L842" s="44"/>
      <c r="M842" s="44">
        <v>1</v>
      </c>
      <c r="N842" s="44" t="s">
        <v>165</v>
      </c>
      <c r="O842" s="44"/>
      <c r="P842" s="44"/>
      <c r="Q842" s="44"/>
      <c r="R842" s="44"/>
      <c r="S842" s="44" t="s">
        <v>601</v>
      </c>
      <c r="T842" s="44"/>
      <c r="U842" s="90">
        <v>43573</v>
      </c>
      <c r="V842" s="44">
        <v>1</v>
      </c>
      <c r="W842" s="44"/>
      <c r="X842" s="91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92"/>
      <c r="BZ842" s="92"/>
      <c r="CA842" s="121"/>
      <c r="CJ842" s="50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</row>
    <row r="843" spans="1:468" ht="15" customHeight="1" x14ac:dyDescent="0.25">
      <c r="A843" s="44">
        <v>1</v>
      </c>
      <c r="B843" s="44">
        <v>5</v>
      </c>
      <c r="C843" s="44"/>
      <c r="D843" s="64" t="s">
        <v>442</v>
      </c>
      <c r="E843" s="44"/>
      <c r="F843" s="44"/>
      <c r="G843" s="44"/>
      <c r="H843" s="44"/>
      <c r="I843" s="44"/>
      <c r="J843" s="44"/>
      <c r="K843" s="44"/>
      <c r="L843" s="44"/>
      <c r="M843" s="44">
        <v>1</v>
      </c>
      <c r="N843" s="44" t="s">
        <v>114</v>
      </c>
      <c r="O843" s="44"/>
      <c r="P843" s="44"/>
      <c r="Q843" s="44"/>
      <c r="R843" s="44"/>
      <c r="S843" s="44" t="s">
        <v>253</v>
      </c>
      <c r="T843" s="44"/>
      <c r="U843" s="90">
        <v>43573</v>
      </c>
      <c r="V843" s="44"/>
      <c r="W843" s="44">
        <v>1</v>
      </c>
      <c r="X843" s="91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92"/>
      <c r="BZ843" s="92"/>
      <c r="CA843" s="121"/>
      <c r="CJ843" s="50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</row>
    <row r="844" spans="1:468" ht="15" customHeight="1" x14ac:dyDescent="0.25">
      <c r="A844" s="44">
        <v>1</v>
      </c>
      <c r="B844" s="44">
        <v>5</v>
      </c>
      <c r="C844" s="44"/>
      <c r="D844" s="64" t="s">
        <v>112</v>
      </c>
      <c r="E844" s="44">
        <v>1</v>
      </c>
      <c r="F844" s="44"/>
      <c r="G844" s="44">
        <v>1</v>
      </c>
      <c r="H844" s="44"/>
      <c r="I844" s="44"/>
      <c r="J844" s="44"/>
      <c r="K844" s="44"/>
      <c r="L844" s="44"/>
      <c r="M844" s="44">
        <v>1</v>
      </c>
      <c r="N844" s="44" t="s">
        <v>127</v>
      </c>
      <c r="O844" s="44"/>
      <c r="P844" s="44"/>
      <c r="Q844" s="44"/>
      <c r="R844" s="44"/>
      <c r="S844" s="44" t="s">
        <v>602</v>
      </c>
      <c r="T844" s="44"/>
      <c r="U844" s="90">
        <v>43573</v>
      </c>
      <c r="V844" s="44">
        <v>1</v>
      </c>
      <c r="W844" s="44"/>
      <c r="X844" s="91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92"/>
      <c r="BZ844" s="92"/>
      <c r="CA844" s="121"/>
      <c r="CJ844" s="50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</row>
    <row r="845" spans="1:468" ht="15" customHeight="1" x14ac:dyDescent="0.25">
      <c r="A845" s="44">
        <v>1</v>
      </c>
      <c r="B845" s="44">
        <v>5</v>
      </c>
      <c r="C845" s="44"/>
      <c r="D845" s="64" t="s">
        <v>442</v>
      </c>
      <c r="E845" s="44"/>
      <c r="F845" s="44"/>
      <c r="G845" s="44"/>
      <c r="H845" s="44"/>
      <c r="I845" s="44"/>
      <c r="J845" s="44"/>
      <c r="K845" s="44"/>
      <c r="L845" s="44"/>
      <c r="M845" s="44">
        <v>1</v>
      </c>
      <c r="N845" s="44" t="s">
        <v>114</v>
      </c>
      <c r="O845" s="44"/>
      <c r="P845" s="44"/>
      <c r="Q845" s="44"/>
      <c r="R845" s="44"/>
      <c r="S845" s="44" t="s">
        <v>253</v>
      </c>
      <c r="T845" s="44"/>
      <c r="U845" s="90">
        <v>43580</v>
      </c>
      <c r="V845" s="44">
        <v>1</v>
      </c>
      <c r="W845" s="44"/>
      <c r="X845" s="91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92"/>
      <c r="BZ845" s="92"/>
      <c r="CA845" s="121"/>
      <c r="CJ845" s="50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</row>
    <row r="846" spans="1:468" ht="15" customHeight="1" x14ac:dyDescent="0.25">
      <c r="A846" s="44">
        <v>1</v>
      </c>
      <c r="B846" s="44">
        <v>5</v>
      </c>
      <c r="C846" s="44"/>
      <c r="D846" s="64" t="s">
        <v>118</v>
      </c>
      <c r="E846" s="44"/>
      <c r="F846" s="44"/>
      <c r="G846" s="44"/>
      <c r="H846" s="44"/>
      <c r="I846" s="44"/>
      <c r="J846" s="44"/>
      <c r="K846" s="44"/>
      <c r="L846" s="44"/>
      <c r="M846" s="44">
        <v>1</v>
      </c>
      <c r="N846" s="44" t="s">
        <v>114</v>
      </c>
      <c r="O846" s="44"/>
      <c r="P846" s="44"/>
      <c r="Q846" s="44"/>
      <c r="R846" s="44"/>
      <c r="S846" s="44" t="s">
        <v>444</v>
      </c>
      <c r="T846" s="44"/>
      <c r="U846" s="90">
        <v>43580</v>
      </c>
      <c r="V846" s="44">
        <v>1</v>
      </c>
      <c r="W846" s="44"/>
      <c r="X846" s="91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92"/>
      <c r="BZ846" s="92"/>
      <c r="CA846" s="121"/>
      <c r="CJ846" s="50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</row>
    <row r="847" spans="1:468" ht="15" customHeight="1" x14ac:dyDescent="0.25">
      <c r="A847" s="44">
        <v>1</v>
      </c>
      <c r="B847" s="44">
        <v>5</v>
      </c>
      <c r="C847" s="44"/>
      <c r="D847" s="64" t="s">
        <v>112</v>
      </c>
      <c r="E847" s="44">
        <v>1</v>
      </c>
      <c r="F847" s="44">
        <v>1</v>
      </c>
      <c r="G847" s="44">
        <v>1</v>
      </c>
      <c r="H847" s="44"/>
      <c r="I847" s="44"/>
      <c r="J847" s="44"/>
      <c r="K847" s="44"/>
      <c r="L847" s="44"/>
      <c r="M847" s="44">
        <v>1</v>
      </c>
      <c r="N847" s="44" t="s">
        <v>116</v>
      </c>
      <c r="O847" s="44"/>
      <c r="P847" s="44"/>
      <c r="Q847" s="44"/>
      <c r="R847" s="44"/>
      <c r="S847" s="44" t="s">
        <v>603</v>
      </c>
      <c r="T847" s="44"/>
      <c r="U847" s="90">
        <v>43580</v>
      </c>
      <c r="V847" s="44">
        <v>1</v>
      </c>
      <c r="W847" s="44"/>
      <c r="X847" s="91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92"/>
      <c r="BZ847" s="92"/>
      <c r="CA847" s="121"/>
      <c r="CJ847" s="50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</row>
    <row r="848" spans="1:468" ht="15" customHeight="1" x14ac:dyDescent="0.25">
      <c r="A848" s="44">
        <v>5</v>
      </c>
      <c r="B848" s="44">
        <v>5</v>
      </c>
      <c r="C848" s="44"/>
      <c r="D848" s="64" t="s">
        <v>442</v>
      </c>
      <c r="E848" s="44"/>
      <c r="F848" s="44"/>
      <c r="G848" s="44"/>
      <c r="H848" s="44"/>
      <c r="I848" s="44"/>
      <c r="J848" s="44"/>
      <c r="K848" s="44"/>
      <c r="L848" s="44"/>
      <c r="M848" s="44">
        <v>1</v>
      </c>
      <c r="N848" s="44" t="s">
        <v>114</v>
      </c>
      <c r="O848" s="44"/>
      <c r="P848" s="44"/>
      <c r="Q848" s="44"/>
      <c r="R848" s="44"/>
      <c r="S848" s="44" t="s">
        <v>446</v>
      </c>
      <c r="T848" s="44"/>
      <c r="U848" s="90">
        <v>43593</v>
      </c>
      <c r="V848" s="44"/>
      <c r="W848" s="44">
        <v>1</v>
      </c>
      <c r="X848" s="91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92"/>
      <c r="BZ848" s="92"/>
      <c r="CA848" s="121"/>
      <c r="CJ848" s="50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</row>
    <row r="849" spans="1:468" ht="15" customHeight="1" x14ac:dyDescent="0.25">
      <c r="A849" s="44">
        <v>1</v>
      </c>
      <c r="B849" s="44">
        <v>4</v>
      </c>
      <c r="C849" s="44">
        <v>1</v>
      </c>
      <c r="D849" s="64" t="s">
        <v>113</v>
      </c>
      <c r="E849" s="44">
        <v>1</v>
      </c>
      <c r="F849" s="44"/>
      <c r="G849" s="44">
        <v>1</v>
      </c>
      <c r="H849" s="44"/>
      <c r="I849" s="44"/>
      <c r="J849" s="44"/>
      <c r="K849" s="44"/>
      <c r="L849" s="44"/>
      <c r="M849" s="44">
        <v>1</v>
      </c>
      <c r="N849" s="41" t="s">
        <v>226</v>
      </c>
      <c r="O849" s="44"/>
      <c r="P849" s="44"/>
      <c r="Q849" s="44"/>
      <c r="R849" s="44"/>
      <c r="S849" s="44" t="s">
        <v>828</v>
      </c>
      <c r="T849" s="44"/>
      <c r="U849" s="90">
        <v>43593</v>
      </c>
      <c r="V849" s="44">
        <v>1</v>
      </c>
      <c r="W849" s="44"/>
      <c r="X849" s="91" t="s">
        <v>829</v>
      </c>
      <c r="Y849" s="90">
        <v>43574</v>
      </c>
      <c r="Z849" s="44"/>
      <c r="AA849" s="44"/>
      <c r="AB849" s="44"/>
      <c r="AC849" s="44"/>
      <c r="AD849" s="44"/>
      <c r="AE849" s="44"/>
      <c r="AF849" s="44"/>
      <c r="AG849" s="44"/>
      <c r="AH849" s="44">
        <v>1</v>
      </c>
      <c r="AI849" s="44">
        <v>1000</v>
      </c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92"/>
      <c r="BZ849" s="92"/>
      <c r="CA849" s="121"/>
      <c r="CJ849" s="50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</row>
    <row r="850" spans="1:468" ht="15" customHeight="1" x14ac:dyDescent="0.25">
      <c r="A850" s="44">
        <v>1</v>
      </c>
      <c r="B850" s="44">
        <v>3</v>
      </c>
      <c r="C850" s="44">
        <v>1</v>
      </c>
      <c r="D850" s="64" t="s">
        <v>113</v>
      </c>
      <c r="E850" s="44"/>
      <c r="F850" s="44">
        <v>1</v>
      </c>
      <c r="G850" s="44"/>
      <c r="H850" s="44"/>
      <c r="I850" s="44"/>
      <c r="J850" s="44"/>
      <c r="K850" s="44"/>
      <c r="L850" s="44"/>
      <c r="M850" s="44">
        <v>1</v>
      </c>
      <c r="N850" s="44" t="s">
        <v>114</v>
      </c>
      <c r="O850" s="44"/>
      <c r="P850" s="44"/>
      <c r="Q850" s="44"/>
      <c r="R850" s="44"/>
      <c r="S850" s="44" t="s">
        <v>258</v>
      </c>
      <c r="T850" s="44"/>
      <c r="U850" s="90">
        <v>43593</v>
      </c>
      <c r="V850" s="44"/>
      <c r="W850" s="44">
        <v>1</v>
      </c>
      <c r="X850" s="91" t="s">
        <v>830</v>
      </c>
      <c r="Y850" s="90">
        <v>43578</v>
      </c>
      <c r="Z850" s="44"/>
      <c r="AA850" s="44"/>
      <c r="AB850" s="44"/>
      <c r="AC850" s="44"/>
      <c r="AD850" s="44"/>
      <c r="AE850" s="44"/>
      <c r="AF850" s="44"/>
      <c r="AG850" s="44"/>
      <c r="AH850" s="44">
        <v>1</v>
      </c>
      <c r="AI850" s="44">
        <v>100</v>
      </c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92"/>
      <c r="BZ850" s="92"/>
      <c r="CA850" s="121"/>
      <c r="CJ850" s="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</row>
    <row r="851" spans="1:468" ht="30" customHeight="1" x14ac:dyDescent="0.25">
      <c r="A851" s="44">
        <v>1</v>
      </c>
      <c r="B851" s="44">
        <v>5</v>
      </c>
      <c r="C851" s="44"/>
      <c r="D851" s="64" t="s">
        <v>112</v>
      </c>
      <c r="E851" s="44">
        <v>1</v>
      </c>
      <c r="F851" s="44"/>
      <c r="G851" s="44">
        <v>1</v>
      </c>
      <c r="H851" s="44"/>
      <c r="I851" s="44"/>
      <c r="J851" s="44"/>
      <c r="K851" s="44"/>
      <c r="L851" s="44"/>
      <c r="M851" s="44">
        <v>1</v>
      </c>
      <c r="N851" s="76" t="s">
        <v>1618</v>
      </c>
      <c r="O851" s="44"/>
      <c r="P851" s="44"/>
      <c r="Q851" s="44"/>
      <c r="R851" s="44"/>
      <c r="S851" s="44" t="s">
        <v>831</v>
      </c>
      <c r="T851" s="44"/>
      <c r="U851" s="90">
        <v>43593</v>
      </c>
      <c r="V851" s="44">
        <v>1</v>
      </c>
      <c r="W851" s="44"/>
      <c r="X851" s="91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92"/>
      <c r="BZ851" s="92"/>
      <c r="CA851" s="121"/>
      <c r="CJ851" s="50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</row>
    <row r="852" spans="1:468" ht="15" customHeight="1" x14ac:dyDescent="0.25">
      <c r="A852" s="44">
        <v>1</v>
      </c>
      <c r="B852" s="44">
        <v>4</v>
      </c>
      <c r="C852" s="44">
        <v>1</v>
      </c>
      <c r="D852" s="64" t="s">
        <v>113</v>
      </c>
      <c r="E852" s="44">
        <v>1</v>
      </c>
      <c r="F852" s="44">
        <v>1</v>
      </c>
      <c r="G852" s="44">
        <v>1</v>
      </c>
      <c r="H852" s="44"/>
      <c r="I852" s="44"/>
      <c r="J852" s="44"/>
      <c r="K852" s="44"/>
      <c r="L852" s="44"/>
      <c r="M852" s="44">
        <v>1</v>
      </c>
      <c r="N852" s="44" t="s">
        <v>114</v>
      </c>
      <c r="O852" s="44"/>
      <c r="P852" s="44"/>
      <c r="Q852" s="44"/>
      <c r="R852" s="44"/>
      <c r="S852" s="44" t="s">
        <v>253</v>
      </c>
      <c r="T852" s="44"/>
      <c r="U852" s="90">
        <v>43593</v>
      </c>
      <c r="V852" s="44">
        <v>1</v>
      </c>
      <c r="W852" s="44"/>
      <c r="X852" s="91" t="s">
        <v>832</v>
      </c>
      <c r="Y852" s="90">
        <v>43584</v>
      </c>
      <c r="Z852" s="44"/>
      <c r="AA852" s="44"/>
      <c r="AB852" s="44"/>
      <c r="AC852" s="44"/>
      <c r="AD852" s="44"/>
      <c r="AE852" s="44"/>
      <c r="AF852" s="44"/>
      <c r="AG852" s="44"/>
      <c r="AH852" s="44">
        <v>1</v>
      </c>
      <c r="AI852" s="44">
        <v>300</v>
      </c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92"/>
      <c r="BZ852" s="92"/>
      <c r="CA852" s="121"/>
      <c r="CJ852" s="50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</row>
    <row r="853" spans="1:468" ht="15" customHeight="1" x14ac:dyDescent="0.25">
      <c r="A853" s="44">
        <v>1</v>
      </c>
      <c r="B853" s="44">
        <v>3</v>
      </c>
      <c r="C853" s="44">
        <v>1</v>
      </c>
      <c r="D853" s="64" t="s">
        <v>113</v>
      </c>
      <c r="E853" s="44"/>
      <c r="F853" s="44">
        <v>1</v>
      </c>
      <c r="G853" s="44"/>
      <c r="H853" s="44"/>
      <c r="I853" s="44"/>
      <c r="J853" s="44"/>
      <c r="K853" s="44"/>
      <c r="L853" s="44"/>
      <c r="M853" s="44">
        <v>1</v>
      </c>
      <c r="N853" s="44" t="s">
        <v>114</v>
      </c>
      <c r="O853" s="44"/>
      <c r="P853" s="44"/>
      <c r="Q853" s="44"/>
      <c r="R853" s="44"/>
      <c r="S853" s="44" t="s">
        <v>436</v>
      </c>
      <c r="T853" s="44"/>
      <c r="U853" s="90">
        <v>43593</v>
      </c>
      <c r="V853" s="44"/>
      <c r="W853" s="44">
        <v>1</v>
      </c>
      <c r="X853" s="91" t="s">
        <v>833</v>
      </c>
      <c r="Y853" s="90">
        <v>43591</v>
      </c>
      <c r="Z853" s="44"/>
      <c r="AA853" s="44"/>
      <c r="AB853" s="44"/>
      <c r="AC853" s="44"/>
      <c r="AD853" s="44"/>
      <c r="AE853" s="44"/>
      <c r="AF853" s="44"/>
      <c r="AG853" s="44"/>
      <c r="AH853" s="44">
        <v>1</v>
      </c>
      <c r="AI853" s="44">
        <v>100</v>
      </c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92"/>
      <c r="BZ853" s="92"/>
      <c r="CA853" s="121"/>
      <c r="CJ853" s="50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</row>
    <row r="854" spans="1:468" ht="15" customHeight="1" x14ac:dyDescent="0.25">
      <c r="A854" s="44">
        <v>1</v>
      </c>
      <c r="B854" s="44">
        <v>4</v>
      </c>
      <c r="C854" s="44">
        <v>1</v>
      </c>
      <c r="D854" s="64" t="s">
        <v>113</v>
      </c>
      <c r="E854" s="44">
        <v>1</v>
      </c>
      <c r="F854" s="44">
        <v>1</v>
      </c>
      <c r="G854" s="44">
        <v>1</v>
      </c>
      <c r="H854" s="44"/>
      <c r="I854" s="44"/>
      <c r="J854" s="44"/>
      <c r="K854" s="44"/>
      <c r="L854" s="44"/>
      <c r="M854" s="44">
        <v>1</v>
      </c>
      <c r="N854" s="44" t="s">
        <v>116</v>
      </c>
      <c r="O854" s="44"/>
      <c r="P854" s="44"/>
      <c r="Q854" s="44"/>
      <c r="R854" s="44"/>
      <c r="S854" s="44" t="s">
        <v>834</v>
      </c>
      <c r="T854" s="44"/>
      <c r="U854" s="90">
        <v>43601</v>
      </c>
      <c r="V854" s="44">
        <v>1</v>
      </c>
      <c r="W854" s="44"/>
      <c r="X854" s="91" t="s">
        <v>835</v>
      </c>
      <c r="Y854" s="90">
        <v>43593</v>
      </c>
      <c r="Z854" s="44"/>
      <c r="AA854" s="44"/>
      <c r="AB854" s="44"/>
      <c r="AC854" s="44"/>
      <c r="AD854" s="44"/>
      <c r="AE854" s="44"/>
      <c r="AF854" s="44"/>
      <c r="AG854" s="44"/>
      <c r="AH854" s="44">
        <v>1</v>
      </c>
      <c r="AI854" s="44">
        <v>1000</v>
      </c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92"/>
      <c r="BZ854" s="92"/>
      <c r="CA854" s="121"/>
      <c r="CJ854" s="50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</row>
    <row r="855" spans="1:468" ht="15" customHeight="1" x14ac:dyDescent="0.25">
      <c r="A855" s="44">
        <v>1</v>
      </c>
      <c r="B855" s="44">
        <v>4</v>
      </c>
      <c r="C855" s="44">
        <v>1</v>
      </c>
      <c r="D855" s="64" t="s">
        <v>113</v>
      </c>
      <c r="E855" s="44">
        <v>1</v>
      </c>
      <c r="F855" s="44"/>
      <c r="G855" s="44">
        <v>1</v>
      </c>
      <c r="H855" s="44"/>
      <c r="I855" s="44"/>
      <c r="J855" s="44"/>
      <c r="K855" s="44"/>
      <c r="L855" s="44"/>
      <c r="M855" s="44">
        <v>1</v>
      </c>
      <c r="N855" s="44" t="s">
        <v>116</v>
      </c>
      <c r="O855" s="44"/>
      <c r="P855" s="44"/>
      <c r="Q855" s="44"/>
      <c r="R855" s="44"/>
      <c r="S855" s="44" t="s">
        <v>836</v>
      </c>
      <c r="T855" s="44"/>
      <c r="U855" s="90">
        <v>43601</v>
      </c>
      <c r="V855" s="44">
        <v>1</v>
      </c>
      <c r="W855" s="44"/>
      <c r="X855" s="91" t="s">
        <v>837</v>
      </c>
      <c r="Y855" s="90">
        <v>43600</v>
      </c>
      <c r="Z855" s="44"/>
      <c r="AA855" s="44"/>
      <c r="AB855" s="44"/>
      <c r="AC855" s="44"/>
      <c r="AD855" s="44"/>
      <c r="AE855" s="44"/>
      <c r="AF855" s="44"/>
      <c r="AG855" s="44"/>
      <c r="AH855" s="44">
        <v>1</v>
      </c>
      <c r="AI855" s="44">
        <v>1000</v>
      </c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92"/>
      <c r="BZ855" s="92"/>
      <c r="CA855" s="121"/>
      <c r="CJ855" s="50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</row>
    <row r="856" spans="1:468" ht="15" customHeight="1" x14ac:dyDescent="0.25">
      <c r="A856" s="44">
        <v>1</v>
      </c>
      <c r="B856" s="44">
        <v>5</v>
      </c>
      <c r="C856" s="44"/>
      <c r="D856" s="64" t="s">
        <v>112</v>
      </c>
      <c r="E856" s="44">
        <v>1</v>
      </c>
      <c r="F856" s="44">
        <v>1</v>
      </c>
      <c r="G856" s="44">
        <v>1</v>
      </c>
      <c r="H856" s="44"/>
      <c r="I856" s="44"/>
      <c r="J856" s="44"/>
      <c r="K856" s="44"/>
      <c r="L856" s="44"/>
      <c r="M856" s="44">
        <v>1</v>
      </c>
      <c r="N856" s="44" t="s">
        <v>127</v>
      </c>
      <c r="O856" s="44"/>
      <c r="P856" s="44"/>
      <c r="Q856" s="44"/>
      <c r="R856" s="44"/>
      <c r="S856" s="44" t="s">
        <v>838</v>
      </c>
      <c r="T856" s="44"/>
      <c r="U856" s="90">
        <v>43601</v>
      </c>
      <c r="V856" s="44"/>
      <c r="W856" s="44">
        <v>1</v>
      </c>
      <c r="X856" s="91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92"/>
      <c r="BZ856" s="92"/>
      <c r="CA856" s="121"/>
      <c r="CJ856" s="50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</row>
    <row r="857" spans="1:468" ht="45" customHeight="1" x14ac:dyDescent="0.25">
      <c r="A857" s="44">
        <v>1</v>
      </c>
      <c r="B857" s="44">
        <v>4</v>
      </c>
      <c r="C857" s="44">
        <v>1</v>
      </c>
      <c r="D857" s="64" t="s">
        <v>123</v>
      </c>
      <c r="E857" s="44">
        <v>1</v>
      </c>
      <c r="F857" s="44"/>
      <c r="G857" s="44">
        <v>1</v>
      </c>
      <c r="H857" s="44"/>
      <c r="I857" s="44"/>
      <c r="J857" s="44"/>
      <c r="K857" s="44"/>
      <c r="L857" s="44"/>
      <c r="M857" s="44">
        <v>1</v>
      </c>
      <c r="N857" s="44" t="s">
        <v>165</v>
      </c>
      <c r="O857" s="44"/>
      <c r="P857" s="44"/>
      <c r="Q857" s="44"/>
      <c r="R857" s="44"/>
      <c r="S857" s="44" t="s">
        <v>839</v>
      </c>
      <c r="T857" s="44"/>
      <c r="U857" s="90">
        <v>43601</v>
      </c>
      <c r="V857" s="44">
        <v>1</v>
      </c>
      <c r="W857" s="44"/>
      <c r="X857" s="91" t="s">
        <v>840</v>
      </c>
      <c r="Y857" s="90">
        <v>43592</v>
      </c>
      <c r="Z857" s="44">
        <v>14</v>
      </c>
      <c r="AA857" s="44"/>
      <c r="AB857" s="44">
        <v>5</v>
      </c>
      <c r="AC857" s="44"/>
      <c r="AD857" s="44"/>
      <c r="AE857" s="44"/>
      <c r="AF857" s="44"/>
      <c r="AG857" s="44"/>
      <c r="AH857" s="44"/>
      <c r="AI857" s="44">
        <v>1000</v>
      </c>
      <c r="AJ857" s="44"/>
      <c r="AK857" s="44"/>
      <c r="AL857" s="44"/>
      <c r="AM857" s="44"/>
      <c r="AN857" s="44"/>
      <c r="AO857" s="44"/>
      <c r="AP857" s="44"/>
      <c r="AQ857" s="44"/>
      <c r="AR857" s="44">
        <v>1</v>
      </c>
      <c r="AS857" s="65" t="s">
        <v>845</v>
      </c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92"/>
      <c r="BZ857" s="92"/>
      <c r="CA857" s="121"/>
      <c r="CJ857" s="50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</row>
    <row r="858" spans="1:468" ht="15" customHeight="1" x14ac:dyDescent="0.25">
      <c r="A858" s="44">
        <v>1</v>
      </c>
      <c r="B858" s="44">
        <v>5</v>
      </c>
      <c r="C858" s="44"/>
      <c r="D858" s="193" t="s">
        <v>203</v>
      </c>
      <c r="E858" s="44">
        <v>1</v>
      </c>
      <c r="F858" s="44">
        <v>1</v>
      </c>
      <c r="G858" s="44"/>
      <c r="H858" s="44"/>
      <c r="I858" s="44"/>
      <c r="J858" s="44"/>
      <c r="K858" s="44"/>
      <c r="L858" s="44"/>
      <c r="M858" s="44">
        <v>1</v>
      </c>
      <c r="N858" s="41" t="s">
        <v>226</v>
      </c>
      <c r="O858" s="44"/>
      <c r="P858" s="44"/>
      <c r="Q858" s="44"/>
      <c r="R858" s="44"/>
      <c r="S858" s="41" t="s">
        <v>846</v>
      </c>
      <c r="T858" s="44"/>
      <c r="U858" s="90">
        <v>43622</v>
      </c>
      <c r="V858" s="44"/>
      <c r="W858" s="120"/>
      <c r="X858" s="91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1" t="s">
        <v>847</v>
      </c>
      <c r="AO858" s="90">
        <v>43622</v>
      </c>
      <c r="AP858" s="90">
        <v>43654</v>
      </c>
      <c r="AQ858" s="44">
        <v>1</v>
      </c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92"/>
      <c r="BZ858" s="92"/>
      <c r="CA858" s="121"/>
      <c r="CJ858" s="50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</row>
    <row r="859" spans="1:468" ht="15" customHeight="1" x14ac:dyDescent="0.25">
      <c r="A859" s="44">
        <v>1</v>
      </c>
      <c r="B859" s="44">
        <v>5</v>
      </c>
      <c r="C859" s="44"/>
      <c r="D859" s="193" t="s">
        <v>112</v>
      </c>
      <c r="E859" s="44">
        <v>1</v>
      </c>
      <c r="F859" s="44"/>
      <c r="G859" s="44">
        <v>1</v>
      </c>
      <c r="H859" s="44"/>
      <c r="I859" s="44"/>
      <c r="J859" s="44"/>
      <c r="K859" s="44"/>
      <c r="L859" s="44"/>
      <c r="M859" s="44">
        <v>1</v>
      </c>
      <c r="N859" s="41" t="s">
        <v>116</v>
      </c>
      <c r="O859" s="44"/>
      <c r="P859" s="44"/>
      <c r="Q859" s="44"/>
      <c r="R859" s="44"/>
      <c r="S859" s="41" t="s">
        <v>217</v>
      </c>
      <c r="T859" s="44"/>
      <c r="U859" s="90">
        <v>43622</v>
      </c>
      <c r="V859" s="44"/>
      <c r="W859" s="44">
        <v>1</v>
      </c>
      <c r="X859" s="91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92"/>
      <c r="BZ859" s="92"/>
      <c r="CA859" s="121"/>
      <c r="CJ859" s="50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</row>
    <row r="860" spans="1:468" ht="15" customHeight="1" x14ac:dyDescent="0.25">
      <c r="A860" s="44">
        <v>1</v>
      </c>
      <c r="B860" s="44">
        <v>5</v>
      </c>
      <c r="C860" s="44"/>
      <c r="D860" s="194" t="s">
        <v>442</v>
      </c>
      <c r="E860" s="44"/>
      <c r="F860" s="44"/>
      <c r="G860" s="44"/>
      <c r="H860" s="44"/>
      <c r="I860" s="44"/>
      <c r="J860" s="44"/>
      <c r="K860" s="44"/>
      <c r="L860" s="44"/>
      <c r="M860" s="44">
        <v>1</v>
      </c>
      <c r="N860" s="41" t="s">
        <v>116</v>
      </c>
      <c r="O860" s="44"/>
      <c r="P860" s="44"/>
      <c r="Q860" s="44"/>
      <c r="R860" s="44"/>
      <c r="S860" s="41" t="s">
        <v>598</v>
      </c>
      <c r="T860" s="44"/>
      <c r="U860" s="90">
        <v>43629</v>
      </c>
      <c r="V860" s="44"/>
      <c r="W860" s="44">
        <v>1</v>
      </c>
      <c r="X860" s="91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92"/>
      <c r="BZ860" s="92"/>
      <c r="CA860" s="121"/>
      <c r="CJ860" s="5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</row>
    <row r="861" spans="1:468" ht="15" customHeight="1" x14ac:dyDescent="0.25">
      <c r="A861" s="44">
        <v>1</v>
      </c>
      <c r="B861" s="44">
        <v>4</v>
      </c>
      <c r="C861" s="44">
        <v>1</v>
      </c>
      <c r="D861" s="193" t="s">
        <v>203</v>
      </c>
      <c r="E861" s="44">
        <v>1</v>
      </c>
      <c r="F861" s="44">
        <v>1</v>
      </c>
      <c r="G861" s="44">
        <v>1</v>
      </c>
      <c r="H861" s="44"/>
      <c r="I861" s="44"/>
      <c r="J861" s="44"/>
      <c r="K861" s="44"/>
      <c r="L861" s="44"/>
      <c r="M861" s="44">
        <v>1</v>
      </c>
      <c r="N861" s="41" t="s">
        <v>127</v>
      </c>
      <c r="O861" s="44"/>
      <c r="P861" s="44"/>
      <c r="Q861" s="44"/>
      <c r="R861" s="44"/>
      <c r="S861" s="41" t="s">
        <v>838</v>
      </c>
      <c r="T861" s="44"/>
      <c r="U861" s="90">
        <v>43629</v>
      </c>
      <c r="V861" s="44"/>
      <c r="W861" s="44"/>
      <c r="X861" s="47" t="s">
        <v>848</v>
      </c>
      <c r="Y861" s="45">
        <v>43621</v>
      </c>
      <c r="Z861" s="44">
        <v>6</v>
      </c>
      <c r="AA861" s="44">
        <v>2</v>
      </c>
      <c r="AB861" s="44">
        <v>2</v>
      </c>
      <c r="AC861" s="44"/>
      <c r="AD861" s="44"/>
      <c r="AE861" s="44"/>
      <c r="AF861" s="44"/>
      <c r="AG861" s="44"/>
      <c r="AH861" s="44"/>
      <c r="AI861" s="44">
        <v>1000</v>
      </c>
      <c r="AJ861" s="44"/>
      <c r="AK861" s="44"/>
      <c r="AL861" s="44"/>
      <c r="AM861" s="44"/>
      <c r="AN861" s="41" t="s">
        <v>849</v>
      </c>
      <c r="AO861" s="90">
        <v>43629</v>
      </c>
      <c r="AP861" s="78">
        <v>43682</v>
      </c>
      <c r="AQ861" s="77">
        <v>1</v>
      </c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92"/>
      <c r="BZ861" s="92"/>
      <c r="CA861" s="121"/>
      <c r="CJ861" s="50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</row>
    <row r="862" spans="1:468" ht="15" customHeight="1" x14ac:dyDescent="0.25">
      <c r="A862" s="77">
        <v>1</v>
      </c>
      <c r="B862" s="77">
        <v>5</v>
      </c>
      <c r="C862" s="77"/>
      <c r="D862" s="194" t="s">
        <v>442</v>
      </c>
      <c r="E862" s="77"/>
      <c r="F862" s="77"/>
      <c r="G862" s="77"/>
      <c r="H862" s="77"/>
      <c r="I862" s="77"/>
      <c r="J862" s="77"/>
      <c r="K862" s="77"/>
      <c r="L862" s="77"/>
      <c r="M862" s="77">
        <v>1</v>
      </c>
      <c r="N862" s="67" t="s">
        <v>116</v>
      </c>
      <c r="O862" s="77"/>
      <c r="P862" s="77"/>
      <c r="Q862" s="77"/>
      <c r="R862" s="77"/>
      <c r="S862" s="67" t="s">
        <v>850</v>
      </c>
      <c r="T862" s="77"/>
      <c r="U862" s="78">
        <v>43636</v>
      </c>
      <c r="V862" s="77"/>
      <c r="W862" s="77">
        <v>1</v>
      </c>
      <c r="X862" s="84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92"/>
      <c r="BZ862" s="92"/>
      <c r="CA862" s="121"/>
      <c r="CJ862" s="50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</row>
    <row r="863" spans="1:468" ht="15" customHeight="1" x14ac:dyDescent="0.25">
      <c r="A863" s="77">
        <v>1</v>
      </c>
      <c r="B863" s="77">
        <v>1</v>
      </c>
      <c r="C863" s="77">
        <v>1</v>
      </c>
      <c r="D863" s="194" t="s">
        <v>851</v>
      </c>
      <c r="E863" s="77"/>
      <c r="F863" s="77"/>
      <c r="G863" s="77"/>
      <c r="H863" s="77"/>
      <c r="I863" s="77"/>
      <c r="J863" s="77">
        <v>1</v>
      </c>
      <c r="K863" s="77"/>
      <c r="L863" s="77"/>
      <c r="M863" s="77">
        <v>4</v>
      </c>
      <c r="N863" s="67"/>
      <c r="O863" s="77">
        <v>92</v>
      </c>
      <c r="P863" s="78">
        <v>43591</v>
      </c>
      <c r="Q863" s="78">
        <v>43591</v>
      </c>
      <c r="R863" s="77"/>
      <c r="S863" s="67"/>
      <c r="T863" s="77"/>
      <c r="U863" s="95">
        <v>43636</v>
      </c>
      <c r="V863" s="77">
        <v>2</v>
      </c>
      <c r="W863" s="77">
        <v>1</v>
      </c>
      <c r="X863" s="134" t="s">
        <v>852</v>
      </c>
      <c r="Y863" s="78">
        <v>43633</v>
      </c>
      <c r="Z863" s="77"/>
      <c r="AA863" s="77"/>
      <c r="AB863" s="77"/>
      <c r="AC863" s="77"/>
      <c r="AD863" s="77"/>
      <c r="AE863" s="77">
        <v>2</v>
      </c>
      <c r="AF863" s="77"/>
      <c r="AG863" s="77"/>
      <c r="AH863" s="77"/>
      <c r="AI863" s="77">
        <v>42.3</v>
      </c>
      <c r="AJ863" s="67" t="s">
        <v>853</v>
      </c>
      <c r="AK863" s="78">
        <v>43633</v>
      </c>
      <c r="AL863" s="78">
        <v>43816</v>
      </c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8"/>
      <c r="AZ863" s="77"/>
      <c r="BA863" s="77"/>
      <c r="BB863" s="77"/>
      <c r="BC863" s="77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92"/>
      <c r="BZ863" s="92"/>
      <c r="CA863" s="121"/>
      <c r="CJ863" s="50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</row>
    <row r="864" spans="1:468" ht="30" customHeight="1" x14ac:dyDescent="0.25">
      <c r="A864" s="77">
        <v>2</v>
      </c>
      <c r="B864" s="77">
        <v>2</v>
      </c>
      <c r="C864" s="77"/>
      <c r="D864" s="52" t="s">
        <v>854</v>
      </c>
      <c r="E864" s="77"/>
      <c r="F864" s="77"/>
      <c r="G864" s="77"/>
      <c r="H864" s="77"/>
      <c r="I864" s="77"/>
      <c r="J864" s="77">
        <v>1</v>
      </c>
      <c r="K864" s="77"/>
      <c r="L864" s="77"/>
      <c r="M864" s="77">
        <v>4</v>
      </c>
      <c r="N864" s="67"/>
      <c r="O864" s="77">
        <v>93</v>
      </c>
      <c r="P864" s="78">
        <v>43593</v>
      </c>
      <c r="Q864" s="78">
        <v>43593</v>
      </c>
      <c r="R864" s="77"/>
      <c r="S864" s="67"/>
      <c r="T864" s="77"/>
      <c r="U864" s="78">
        <v>43643</v>
      </c>
      <c r="V864" s="77"/>
      <c r="W864" s="77">
        <v>2</v>
      </c>
      <c r="X864" s="134" t="s">
        <v>855</v>
      </c>
      <c r="Y864" s="78">
        <v>43637</v>
      </c>
      <c r="Z864" s="77"/>
      <c r="AA864" s="77"/>
      <c r="AB864" s="77"/>
      <c r="AC864" s="77"/>
      <c r="AD864" s="77"/>
      <c r="AE864" s="77">
        <v>1</v>
      </c>
      <c r="AF864" s="77"/>
      <c r="AG864" s="77"/>
      <c r="AH864" s="77"/>
      <c r="AI864" s="77"/>
      <c r="AJ864" s="67" t="s">
        <v>856</v>
      </c>
      <c r="AK864" s="78">
        <v>43637</v>
      </c>
      <c r="AL864" s="78">
        <v>43820</v>
      </c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>
        <v>2</v>
      </c>
      <c r="AX864" s="77" t="s">
        <v>191</v>
      </c>
      <c r="AY864" s="78">
        <v>43675</v>
      </c>
      <c r="AZ864" s="85" t="s">
        <v>1363</v>
      </c>
      <c r="BA864" s="77">
        <v>0.3</v>
      </c>
      <c r="BB864" s="77"/>
      <c r="BC864" s="77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92"/>
      <c r="BZ864" s="92"/>
      <c r="CA864" s="121"/>
      <c r="CJ864" s="50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</row>
    <row r="865" spans="1:468" ht="15" customHeight="1" x14ac:dyDescent="0.25">
      <c r="A865" s="51">
        <v>1</v>
      </c>
      <c r="B865" s="77">
        <v>4</v>
      </c>
      <c r="C865" s="77">
        <v>1</v>
      </c>
      <c r="D865" s="194" t="s">
        <v>113</v>
      </c>
      <c r="E865" s="77">
        <v>1</v>
      </c>
      <c r="F865" s="77"/>
      <c r="G865" s="77">
        <v>1</v>
      </c>
      <c r="H865" s="77"/>
      <c r="I865" s="77"/>
      <c r="J865" s="77"/>
      <c r="K865" s="77"/>
      <c r="L865" s="77"/>
      <c r="M865" s="77">
        <v>1</v>
      </c>
      <c r="N865" s="67" t="s">
        <v>116</v>
      </c>
      <c r="O865" s="77"/>
      <c r="P865" s="77"/>
      <c r="Q865" s="77"/>
      <c r="R865" s="77"/>
      <c r="S865" s="67" t="s">
        <v>857</v>
      </c>
      <c r="T865" s="77"/>
      <c r="U865" s="78">
        <v>43643</v>
      </c>
      <c r="V865" s="135"/>
      <c r="W865" s="51">
        <v>1</v>
      </c>
      <c r="X865" s="134" t="s">
        <v>858</v>
      </c>
      <c r="Y865" s="78">
        <v>43640</v>
      </c>
      <c r="Z865" s="77"/>
      <c r="AA865" s="77"/>
      <c r="AB865" s="77"/>
      <c r="AC865" s="77"/>
      <c r="AD865" s="77"/>
      <c r="AE865" s="77"/>
      <c r="AF865" s="77"/>
      <c r="AG865" s="77"/>
      <c r="AH865" s="77">
        <v>1</v>
      </c>
      <c r="AI865" s="77">
        <v>500</v>
      </c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92"/>
      <c r="BZ865" s="92"/>
      <c r="CA865" s="121"/>
      <c r="CJ865" s="50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</row>
    <row r="866" spans="1:468" ht="15" customHeight="1" x14ac:dyDescent="0.25">
      <c r="A866" s="44">
        <v>1</v>
      </c>
      <c r="B866" s="44">
        <v>5</v>
      </c>
      <c r="C866" s="44"/>
      <c r="D866" s="193" t="s">
        <v>118</v>
      </c>
      <c r="E866" s="44"/>
      <c r="F866" s="44"/>
      <c r="G866" s="44"/>
      <c r="H866" s="44"/>
      <c r="I866" s="44"/>
      <c r="J866" s="44"/>
      <c r="K866" s="44"/>
      <c r="L866" s="44"/>
      <c r="M866" s="44">
        <v>1</v>
      </c>
      <c r="N866" s="41" t="s">
        <v>127</v>
      </c>
      <c r="O866" s="44"/>
      <c r="P866" s="44"/>
      <c r="Q866" s="44"/>
      <c r="R866" s="44"/>
      <c r="S866" s="41" t="s">
        <v>859</v>
      </c>
      <c r="T866" s="44"/>
      <c r="U866" s="90">
        <v>43643</v>
      </c>
      <c r="V866" s="44">
        <v>2</v>
      </c>
      <c r="W866" s="44"/>
      <c r="X866" s="91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92"/>
      <c r="BZ866" s="92"/>
      <c r="CA866" s="121"/>
      <c r="CJ866" s="50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</row>
    <row r="867" spans="1:468" ht="15" customHeight="1" x14ac:dyDescent="0.25">
      <c r="A867" s="44">
        <v>1</v>
      </c>
      <c r="B867" s="44">
        <v>5</v>
      </c>
      <c r="C867" s="44"/>
      <c r="D867" s="64" t="s">
        <v>112</v>
      </c>
      <c r="E867" s="44">
        <v>1</v>
      </c>
      <c r="F867" s="44"/>
      <c r="G867" s="44">
        <v>1</v>
      </c>
      <c r="H867" s="44"/>
      <c r="I867" s="44"/>
      <c r="J867" s="44"/>
      <c r="K867" s="44"/>
      <c r="L867" s="44"/>
      <c r="M867" s="44">
        <v>1</v>
      </c>
      <c r="N867" s="44" t="s">
        <v>116</v>
      </c>
      <c r="O867" s="44"/>
      <c r="P867" s="44"/>
      <c r="Q867" s="44"/>
      <c r="R867" s="44"/>
      <c r="S867" s="44" t="s">
        <v>994</v>
      </c>
      <c r="T867" s="44"/>
      <c r="U867" s="90">
        <v>43650</v>
      </c>
      <c r="V867" s="44">
        <v>1</v>
      </c>
      <c r="W867" s="44"/>
      <c r="X867" s="91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92"/>
      <c r="BZ867" s="92"/>
      <c r="CA867" s="121"/>
      <c r="CJ867" s="50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</row>
    <row r="868" spans="1:468" ht="15" customHeight="1" x14ac:dyDescent="0.25">
      <c r="A868" s="44">
        <v>1</v>
      </c>
      <c r="B868" s="44">
        <v>5</v>
      </c>
      <c r="C868" s="44"/>
      <c r="D868" s="64" t="s">
        <v>112</v>
      </c>
      <c r="E868" s="44">
        <v>1</v>
      </c>
      <c r="F868" s="77">
        <v>1</v>
      </c>
      <c r="G868" s="44">
        <v>1</v>
      </c>
      <c r="H868" s="44"/>
      <c r="I868" s="44"/>
      <c r="J868" s="44"/>
      <c r="K868" s="44"/>
      <c r="L868" s="44"/>
      <c r="M868" s="44">
        <v>1</v>
      </c>
      <c r="N868" s="44" t="s">
        <v>114</v>
      </c>
      <c r="O868" s="44"/>
      <c r="P868" s="44"/>
      <c r="Q868" s="44"/>
      <c r="R868" s="44"/>
      <c r="S868" s="44" t="s">
        <v>995</v>
      </c>
      <c r="T868" s="44"/>
      <c r="U868" s="90">
        <v>43650</v>
      </c>
      <c r="V868" s="77">
        <v>1</v>
      </c>
      <c r="W868" s="44"/>
      <c r="X868" s="91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92"/>
      <c r="BZ868" s="92"/>
      <c r="CA868" s="121"/>
      <c r="CJ868" s="50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</row>
    <row r="869" spans="1:468" ht="15" customHeight="1" x14ac:dyDescent="0.25">
      <c r="A869" s="44">
        <v>1</v>
      </c>
      <c r="B869" s="44">
        <v>4</v>
      </c>
      <c r="C869" s="44">
        <v>1</v>
      </c>
      <c r="D869" s="64" t="s">
        <v>113</v>
      </c>
      <c r="E869" s="44">
        <v>1</v>
      </c>
      <c r="F869" s="44">
        <v>1</v>
      </c>
      <c r="G869" s="44">
        <v>1</v>
      </c>
      <c r="H869" s="44"/>
      <c r="I869" s="44"/>
      <c r="J869" s="44"/>
      <c r="K869" s="44"/>
      <c r="L869" s="44"/>
      <c r="M869" s="44">
        <v>1</v>
      </c>
      <c r="N869" s="44" t="s">
        <v>116</v>
      </c>
      <c r="O869" s="44"/>
      <c r="P869" s="44"/>
      <c r="Q869" s="44"/>
      <c r="R869" s="44"/>
      <c r="S869" s="44" t="s">
        <v>996</v>
      </c>
      <c r="T869" s="44"/>
      <c r="U869" s="90">
        <v>43650</v>
      </c>
      <c r="V869" s="44"/>
      <c r="W869" s="77">
        <v>1</v>
      </c>
      <c r="X869" s="91" t="s">
        <v>997</v>
      </c>
      <c r="Y869" s="90">
        <v>43648</v>
      </c>
      <c r="Z869" s="44"/>
      <c r="AA869" s="44"/>
      <c r="AB869" s="44"/>
      <c r="AC869" s="44"/>
      <c r="AD869" s="44"/>
      <c r="AE869" s="44"/>
      <c r="AF869" s="44"/>
      <c r="AG869" s="44"/>
      <c r="AH869" s="44">
        <v>1</v>
      </c>
      <c r="AI869" s="44">
        <v>500</v>
      </c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92"/>
      <c r="BZ869" s="92"/>
      <c r="CA869" s="121"/>
      <c r="CJ869" s="50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</row>
    <row r="870" spans="1:468" ht="30" customHeight="1" x14ac:dyDescent="0.25">
      <c r="A870" s="44">
        <v>1</v>
      </c>
      <c r="B870" s="44">
        <v>4</v>
      </c>
      <c r="C870" s="44">
        <v>1</v>
      </c>
      <c r="D870" s="64" t="s">
        <v>203</v>
      </c>
      <c r="E870" s="44">
        <v>1</v>
      </c>
      <c r="F870" s="44">
        <v>1</v>
      </c>
      <c r="G870" s="44">
        <v>1</v>
      </c>
      <c r="H870" s="44"/>
      <c r="I870" s="44"/>
      <c r="J870" s="44"/>
      <c r="K870" s="44"/>
      <c r="L870" s="44"/>
      <c r="M870" s="44">
        <v>1</v>
      </c>
      <c r="N870" s="44" t="s">
        <v>114</v>
      </c>
      <c r="O870" s="44"/>
      <c r="P870" s="44"/>
      <c r="Q870" s="44"/>
      <c r="R870" s="44"/>
      <c r="S870" s="44" t="s">
        <v>253</v>
      </c>
      <c r="T870" s="44"/>
      <c r="U870" s="90">
        <v>43650</v>
      </c>
      <c r="V870" s="44">
        <v>1</v>
      </c>
      <c r="W870" s="44"/>
      <c r="X870" s="91" t="s">
        <v>998</v>
      </c>
      <c r="Y870" s="90">
        <v>43647</v>
      </c>
      <c r="Z870" s="44">
        <v>2</v>
      </c>
      <c r="AA870" s="44"/>
      <c r="AB870" s="44">
        <v>1</v>
      </c>
      <c r="AC870" s="44"/>
      <c r="AD870" s="44"/>
      <c r="AE870" s="44"/>
      <c r="AF870" s="44"/>
      <c r="AG870" s="44"/>
      <c r="AH870" s="44"/>
      <c r="AI870" s="44">
        <v>500</v>
      </c>
      <c r="AJ870" s="44"/>
      <c r="AK870" s="44"/>
      <c r="AL870" s="44"/>
      <c r="AM870" s="44"/>
      <c r="AN870" s="85" t="s">
        <v>999</v>
      </c>
      <c r="AO870" s="148" t="s">
        <v>1000</v>
      </c>
      <c r="AP870" s="148" t="s">
        <v>1001</v>
      </c>
      <c r="AQ870" s="85" t="s">
        <v>1002</v>
      </c>
      <c r="AR870" s="41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92"/>
      <c r="BZ870" s="92"/>
      <c r="CA870" s="121"/>
      <c r="CJ870" s="5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</row>
    <row r="871" spans="1:468" ht="15" customHeight="1" x14ac:dyDescent="0.25">
      <c r="A871" s="44">
        <v>1</v>
      </c>
      <c r="B871" s="44">
        <v>4</v>
      </c>
      <c r="C871" s="44">
        <v>1</v>
      </c>
      <c r="D871" s="64" t="s">
        <v>113</v>
      </c>
      <c r="E871" s="44">
        <v>1</v>
      </c>
      <c r="F871" s="44"/>
      <c r="G871" s="44">
        <v>1</v>
      </c>
      <c r="H871" s="44"/>
      <c r="I871" s="44"/>
      <c r="J871" s="44"/>
      <c r="K871" s="44"/>
      <c r="L871" s="44"/>
      <c r="M871" s="44">
        <v>1</v>
      </c>
      <c r="N871" s="44" t="s">
        <v>116</v>
      </c>
      <c r="O871" s="44"/>
      <c r="P871" s="44"/>
      <c r="Q871" s="44"/>
      <c r="R871" s="44"/>
      <c r="S871" s="44" t="s">
        <v>1003</v>
      </c>
      <c r="T871" s="44"/>
      <c r="U871" s="90">
        <v>43657</v>
      </c>
      <c r="V871" s="44">
        <v>1</v>
      </c>
      <c r="W871" s="44"/>
      <c r="X871" s="91" t="s">
        <v>1004</v>
      </c>
      <c r="Y871" s="90">
        <v>43655</v>
      </c>
      <c r="Z871" s="44"/>
      <c r="AA871" s="44"/>
      <c r="AB871" s="44"/>
      <c r="AC871" s="44"/>
      <c r="AD871" s="44"/>
      <c r="AE871" s="44"/>
      <c r="AF871" s="44"/>
      <c r="AG871" s="44"/>
      <c r="AH871" s="44">
        <v>1</v>
      </c>
      <c r="AI871" s="44">
        <v>1000</v>
      </c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92"/>
      <c r="BZ871" s="92"/>
      <c r="CA871" s="121"/>
      <c r="CJ871" s="50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</row>
    <row r="872" spans="1:468" ht="15" customHeight="1" x14ac:dyDescent="0.25">
      <c r="A872" s="44">
        <v>1</v>
      </c>
      <c r="B872" s="44">
        <v>5</v>
      </c>
      <c r="C872" s="44"/>
      <c r="D872" s="62" t="s">
        <v>442</v>
      </c>
      <c r="E872" s="44"/>
      <c r="F872" s="44"/>
      <c r="G872" s="44"/>
      <c r="H872" s="44"/>
      <c r="I872" s="44"/>
      <c r="J872" s="44"/>
      <c r="K872" s="44"/>
      <c r="L872" s="44"/>
      <c r="M872" s="44">
        <v>1</v>
      </c>
      <c r="N872" s="44" t="s">
        <v>114</v>
      </c>
      <c r="O872" s="44"/>
      <c r="P872" s="44"/>
      <c r="Q872" s="44"/>
      <c r="R872" s="44"/>
      <c r="S872" s="44" t="s">
        <v>253</v>
      </c>
      <c r="T872" s="44"/>
      <c r="U872" s="90">
        <v>43657</v>
      </c>
      <c r="V872" s="44">
        <v>1</v>
      </c>
      <c r="W872" s="44"/>
      <c r="X872" s="91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92"/>
      <c r="BZ872" s="92"/>
      <c r="CA872" s="121"/>
      <c r="CJ872" s="50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</row>
    <row r="873" spans="1:468" ht="15" customHeight="1" x14ac:dyDescent="0.25">
      <c r="A873" s="77">
        <v>1</v>
      </c>
      <c r="B873" s="77">
        <v>4</v>
      </c>
      <c r="C873" s="77">
        <v>1</v>
      </c>
      <c r="D873" s="80" t="s">
        <v>1005</v>
      </c>
      <c r="E873" s="44">
        <v>1</v>
      </c>
      <c r="F873" s="44"/>
      <c r="G873" s="44">
        <v>1</v>
      </c>
      <c r="H873" s="44"/>
      <c r="I873" s="44"/>
      <c r="J873" s="44"/>
      <c r="K873" s="44"/>
      <c r="L873" s="44"/>
      <c r="M873" s="44">
        <v>1</v>
      </c>
      <c r="N873" s="44" t="s">
        <v>116</v>
      </c>
      <c r="O873" s="44"/>
      <c r="P873" s="44"/>
      <c r="Q873" s="44"/>
      <c r="R873" s="44"/>
      <c r="S873" s="44" t="s">
        <v>1006</v>
      </c>
      <c r="T873" s="44"/>
      <c r="U873" s="90">
        <v>43657</v>
      </c>
      <c r="V873" s="44"/>
      <c r="W873" s="44">
        <v>1</v>
      </c>
      <c r="X873" s="91" t="s">
        <v>1007</v>
      </c>
      <c r="Y873" s="90">
        <v>43656</v>
      </c>
      <c r="Z873" s="44">
        <v>2</v>
      </c>
      <c r="AA873" s="44"/>
      <c r="AB873" s="44">
        <v>1</v>
      </c>
      <c r="AC873" s="44"/>
      <c r="AD873" s="44"/>
      <c r="AE873" s="44"/>
      <c r="AF873" s="44"/>
      <c r="AG873" s="44"/>
      <c r="AH873" s="44"/>
      <c r="AI873" s="44">
        <v>1000</v>
      </c>
      <c r="AJ873" s="44"/>
      <c r="AK873" s="44"/>
      <c r="AL873" s="44"/>
      <c r="AM873" s="44"/>
      <c r="AN873" s="130" t="s">
        <v>1008</v>
      </c>
      <c r="AO873" s="149">
        <v>43662</v>
      </c>
      <c r="AP873" s="90">
        <v>43718</v>
      </c>
      <c r="AQ873" s="44">
        <v>1</v>
      </c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92"/>
      <c r="BZ873" s="92"/>
      <c r="CA873" s="121"/>
      <c r="CJ873" s="50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</row>
    <row r="874" spans="1:468" ht="15" customHeight="1" x14ac:dyDescent="0.25">
      <c r="A874" s="77">
        <v>1</v>
      </c>
      <c r="B874" s="77">
        <v>4</v>
      </c>
      <c r="C874" s="77">
        <v>1</v>
      </c>
      <c r="D874" s="80" t="s">
        <v>203</v>
      </c>
      <c r="E874" s="77">
        <v>1</v>
      </c>
      <c r="F874" s="77">
        <v>1</v>
      </c>
      <c r="G874" s="77">
        <v>1</v>
      </c>
      <c r="H874" s="77"/>
      <c r="I874" s="77"/>
      <c r="J874" s="77"/>
      <c r="K874" s="77"/>
      <c r="L874" s="77"/>
      <c r="M874" s="77">
        <v>1</v>
      </c>
      <c r="N874" s="77" t="s">
        <v>226</v>
      </c>
      <c r="O874" s="77"/>
      <c r="P874" s="77"/>
      <c r="Q874" s="77"/>
      <c r="R874" s="77"/>
      <c r="S874" s="77" t="s">
        <v>1009</v>
      </c>
      <c r="T874" s="77"/>
      <c r="U874" s="78">
        <v>43678</v>
      </c>
      <c r="V874" s="77"/>
      <c r="W874" s="77">
        <v>1</v>
      </c>
      <c r="X874" s="84" t="s">
        <v>1010</v>
      </c>
      <c r="Y874" s="78">
        <v>43672</v>
      </c>
      <c r="Z874" s="77">
        <v>2</v>
      </c>
      <c r="AA874" s="44"/>
      <c r="AB874" s="44">
        <v>1</v>
      </c>
      <c r="AC874" s="44"/>
      <c r="AD874" s="44"/>
      <c r="AE874" s="44"/>
      <c r="AF874" s="44"/>
      <c r="AG874" s="44"/>
      <c r="AH874" s="44"/>
      <c r="AI874" s="44">
        <v>1000</v>
      </c>
      <c r="AJ874" s="44"/>
      <c r="AK874" s="44"/>
      <c r="AL874" s="44"/>
      <c r="AM874" s="44"/>
      <c r="AN874" s="77" t="s">
        <v>1011</v>
      </c>
      <c r="AO874" s="78">
        <v>43677</v>
      </c>
      <c r="AP874" s="90">
        <v>43703</v>
      </c>
      <c r="AQ874" s="44">
        <v>1</v>
      </c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92"/>
      <c r="BZ874" s="92"/>
      <c r="CA874" s="121"/>
      <c r="CJ874" s="50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</row>
    <row r="875" spans="1:468" ht="15" customHeight="1" x14ac:dyDescent="0.25">
      <c r="A875" s="77">
        <v>3</v>
      </c>
      <c r="B875" s="51">
        <v>1</v>
      </c>
      <c r="C875" s="77">
        <v>1</v>
      </c>
      <c r="D875" s="80" t="s">
        <v>113</v>
      </c>
      <c r="E875" s="77"/>
      <c r="F875" s="77">
        <v>1</v>
      </c>
      <c r="G875" s="77"/>
      <c r="H875" s="77"/>
      <c r="I875" s="77"/>
      <c r="J875" s="77"/>
      <c r="K875" s="77"/>
      <c r="L875" s="77"/>
      <c r="M875" s="77">
        <v>2</v>
      </c>
      <c r="N875" s="77" t="s">
        <v>1012</v>
      </c>
      <c r="O875" s="77">
        <v>132</v>
      </c>
      <c r="P875" s="78">
        <v>43668</v>
      </c>
      <c r="Q875" s="78">
        <v>43668</v>
      </c>
      <c r="R875" s="78">
        <v>43668</v>
      </c>
      <c r="S875" s="51" t="s">
        <v>1013</v>
      </c>
      <c r="T875" s="77"/>
      <c r="U875" s="78">
        <v>43678</v>
      </c>
      <c r="V875" s="77"/>
      <c r="W875" s="77"/>
      <c r="X875" s="84" t="s">
        <v>1014</v>
      </c>
      <c r="Y875" s="78">
        <v>43677</v>
      </c>
      <c r="Z875" s="77"/>
      <c r="AA875" s="44"/>
      <c r="AB875" s="44"/>
      <c r="AC875" s="44"/>
      <c r="AD875" s="44"/>
      <c r="AE875" s="44"/>
      <c r="AF875" s="44"/>
      <c r="AG875" s="44"/>
      <c r="AH875" s="44">
        <v>1</v>
      </c>
      <c r="AI875" s="44">
        <v>1000</v>
      </c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92"/>
      <c r="BZ875" s="92"/>
      <c r="CA875" s="121"/>
      <c r="CJ875" s="50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</row>
    <row r="876" spans="1:468" ht="30" customHeight="1" x14ac:dyDescent="0.25">
      <c r="A876" s="77">
        <v>1</v>
      </c>
      <c r="B876" s="77">
        <v>4</v>
      </c>
      <c r="C876" s="77">
        <v>1</v>
      </c>
      <c r="D876" s="80" t="s">
        <v>123</v>
      </c>
      <c r="E876" s="77">
        <v>1</v>
      </c>
      <c r="F876" s="77">
        <v>1</v>
      </c>
      <c r="G876" s="77">
        <v>1</v>
      </c>
      <c r="H876" s="77"/>
      <c r="I876" s="77"/>
      <c r="J876" s="77"/>
      <c r="K876" s="77"/>
      <c r="L876" s="77"/>
      <c r="M876" s="77">
        <v>1</v>
      </c>
      <c r="N876" s="77" t="s">
        <v>114</v>
      </c>
      <c r="O876" s="77"/>
      <c r="P876" s="77"/>
      <c r="Q876" s="77"/>
      <c r="R876" s="77"/>
      <c r="S876" s="77" t="s">
        <v>1015</v>
      </c>
      <c r="T876" s="77"/>
      <c r="U876" s="78">
        <v>43685</v>
      </c>
      <c r="V876" s="77">
        <v>1</v>
      </c>
      <c r="W876" s="77">
        <v>1</v>
      </c>
      <c r="X876" s="84" t="s">
        <v>1016</v>
      </c>
      <c r="Y876" s="78">
        <v>43671</v>
      </c>
      <c r="Z876" s="77">
        <v>12</v>
      </c>
      <c r="AA876" s="44">
        <v>4</v>
      </c>
      <c r="AB876" s="44">
        <v>5</v>
      </c>
      <c r="AC876" s="44"/>
      <c r="AD876" s="44"/>
      <c r="AE876" s="44"/>
      <c r="AF876" s="44"/>
      <c r="AG876" s="44"/>
      <c r="AH876" s="44"/>
      <c r="AI876" s="44">
        <v>100</v>
      </c>
      <c r="AJ876" s="44"/>
      <c r="AK876" s="44"/>
      <c r="AL876" s="44"/>
      <c r="AM876" s="44"/>
      <c r="AN876" s="44"/>
      <c r="AO876" s="44"/>
      <c r="AP876" s="44"/>
      <c r="AQ876" s="44"/>
      <c r="AR876" s="44">
        <v>1</v>
      </c>
      <c r="AS876" s="85" t="s">
        <v>1364</v>
      </c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92"/>
      <c r="BZ876" s="92"/>
      <c r="CA876" s="121"/>
      <c r="CJ876" s="50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</row>
    <row r="877" spans="1:468" ht="15" customHeight="1" x14ac:dyDescent="0.25">
      <c r="A877" s="77">
        <v>1</v>
      </c>
      <c r="B877" s="77">
        <v>5</v>
      </c>
      <c r="C877" s="77"/>
      <c r="D877" s="80" t="s">
        <v>112</v>
      </c>
      <c r="E877" s="77">
        <v>1</v>
      </c>
      <c r="F877" s="77"/>
      <c r="G877" s="77">
        <v>1</v>
      </c>
      <c r="H877" s="77"/>
      <c r="I877" s="77"/>
      <c r="J877" s="77"/>
      <c r="K877" s="77"/>
      <c r="L877" s="77"/>
      <c r="M877" s="77">
        <v>1</v>
      </c>
      <c r="N877" s="77" t="s">
        <v>116</v>
      </c>
      <c r="O877" s="77"/>
      <c r="P877" s="77"/>
      <c r="Q877" s="77"/>
      <c r="R877" s="77"/>
      <c r="S877" s="77" t="s">
        <v>1017</v>
      </c>
      <c r="T877" s="77"/>
      <c r="U877" s="78">
        <v>43685</v>
      </c>
      <c r="V877" s="77">
        <v>1</v>
      </c>
      <c r="W877" s="77"/>
      <c r="X877" s="84"/>
      <c r="Y877" s="77"/>
      <c r="Z877" s="77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92"/>
      <c r="BZ877" s="92"/>
      <c r="CA877" s="121"/>
      <c r="CJ877" s="50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</row>
    <row r="878" spans="1:468" x14ac:dyDescent="0.25">
      <c r="A878" s="44">
        <v>1</v>
      </c>
      <c r="B878" s="44">
        <v>4</v>
      </c>
      <c r="C878" s="44">
        <v>1</v>
      </c>
      <c r="D878" s="64" t="s">
        <v>203</v>
      </c>
      <c r="E878" s="44">
        <v>1</v>
      </c>
      <c r="F878" s="44"/>
      <c r="G878" s="44">
        <v>1</v>
      </c>
      <c r="H878" s="44"/>
      <c r="I878" s="44"/>
      <c r="J878" s="44"/>
      <c r="K878" s="44"/>
      <c r="L878" s="44"/>
      <c r="M878" s="44">
        <v>1</v>
      </c>
      <c r="N878" s="44" t="s">
        <v>165</v>
      </c>
      <c r="O878" s="44"/>
      <c r="P878" s="44"/>
      <c r="Q878" s="44"/>
      <c r="R878" s="44"/>
      <c r="S878" s="44" t="s">
        <v>1156</v>
      </c>
      <c r="T878" s="44"/>
      <c r="U878" s="90">
        <v>43692</v>
      </c>
      <c r="V878" s="44">
        <v>1</v>
      </c>
      <c r="W878" s="44"/>
      <c r="X878" s="91" t="s">
        <v>1157</v>
      </c>
      <c r="Y878" s="90">
        <v>43671</v>
      </c>
      <c r="Z878" s="44">
        <v>2</v>
      </c>
      <c r="AA878" s="44"/>
      <c r="AB878" s="44"/>
      <c r="AC878" s="44"/>
      <c r="AD878" s="44"/>
      <c r="AE878" s="44"/>
      <c r="AF878" s="44"/>
      <c r="AG878" s="44"/>
      <c r="AH878" s="44"/>
      <c r="AI878" s="44">
        <v>300</v>
      </c>
      <c r="AJ878" s="44"/>
      <c r="AK878" s="44"/>
      <c r="AL878" s="44"/>
      <c r="AM878" s="44"/>
      <c r="AN878" s="44" t="s">
        <v>1158</v>
      </c>
      <c r="AO878" s="90">
        <v>43690</v>
      </c>
      <c r="AP878" s="90">
        <v>43723</v>
      </c>
      <c r="AQ878" s="44">
        <v>1</v>
      </c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92"/>
      <c r="BZ878" s="92"/>
      <c r="CA878" s="121"/>
      <c r="CJ878" s="50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</row>
    <row r="879" spans="1:468" ht="15" customHeight="1" x14ac:dyDescent="0.25">
      <c r="A879" s="44">
        <v>1</v>
      </c>
      <c r="B879" s="44">
        <v>5</v>
      </c>
      <c r="C879" s="44"/>
      <c r="D879" s="64" t="s">
        <v>112</v>
      </c>
      <c r="E879" s="44">
        <v>1</v>
      </c>
      <c r="F879" s="44"/>
      <c r="G879" s="44">
        <v>1</v>
      </c>
      <c r="H879" s="44"/>
      <c r="I879" s="44">
        <v>1</v>
      </c>
      <c r="J879" s="44"/>
      <c r="K879" s="44"/>
      <c r="L879" s="44"/>
      <c r="M879" s="44">
        <v>1</v>
      </c>
      <c r="N879" s="44" t="s">
        <v>127</v>
      </c>
      <c r="O879" s="44"/>
      <c r="P879" s="44"/>
      <c r="Q879" s="44"/>
      <c r="R879" s="44"/>
      <c r="S879" s="44" t="s">
        <v>1159</v>
      </c>
      <c r="T879" s="44"/>
      <c r="U879" s="90">
        <v>43699</v>
      </c>
      <c r="V879" s="44">
        <v>1</v>
      </c>
      <c r="W879" s="44"/>
      <c r="X879" s="91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92"/>
      <c r="BZ879" s="92"/>
      <c r="CA879" s="121"/>
      <c r="CJ879" s="50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</row>
    <row r="880" spans="1:468" ht="15" customHeight="1" x14ac:dyDescent="0.25">
      <c r="A880" s="44">
        <v>1</v>
      </c>
      <c r="B880" s="44">
        <v>5</v>
      </c>
      <c r="C880" s="44"/>
      <c r="D880" s="64" t="s">
        <v>112</v>
      </c>
      <c r="E880" s="44">
        <v>1</v>
      </c>
      <c r="F880" s="44"/>
      <c r="G880" s="44">
        <v>1</v>
      </c>
      <c r="H880" s="44"/>
      <c r="I880" s="44"/>
      <c r="J880" s="44"/>
      <c r="K880" s="44"/>
      <c r="L880" s="44"/>
      <c r="M880" s="44">
        <v>1</v>
      </c>
      <c r="N880" s="44" t="s">
        <v>1160</v>
      </c>
      <c r="O880" s="44"/>
      <c r="P880" s="44"/>
      <c r="Q880" s="44"/>
      <c r="R880" s="44"/>
      <c r="S880" s="44" t="s">
        <v>1161</v>
      </c>
      <c r="T880" s="44"/>
      <c r="U880" s="90">
        <v>43699</v>
      </c>
      <c r="V880" s="44"/>
      <c r="W880" s="44"/>
      <c r="X880" s="91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92"/>
      <c r="BZ880" s="92"/>
      <c r="CA880" s="121"/>
      <c r="CJ880" s="5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</row>
    <row r="881" spans="1:468" ht="15" customHeight="1" x14ac:dyDescent="0.25">
      <c r="A881" s="44">
        <v>1</v>
      </c>
      <c r="B881" s="44">
        <v>4</v>
      </c>
      <c r="C881" s="44">
        <v>1</v>
      </c>
      <c r="D881" s="64" t="s">
        <v>113</v>
      </c>
      <c r="E881" s="44">
        <v>1</v>
      </c>
      <c r="F881" s="44"/>
      <c r="G881" s="44">
        <v>1</v>
      </c>
      <c r="H881" s="44"/>
      <c r="I881" s="44"/>
      <c r="J881" s="44"/>
      <c r="K881" s="44"/>
      <c r="L881" s="44"/>
      <c r="M881" s="44">
        <v>1</v>
      </c>
      <c r="N881" s="44" t="s">
        <v>165</v>
      </c>
      <c r="O881" s="44"/>
      <c r="P881" s="44"/>
      <c r="Q881" s="44"/>
      <c r="R881" s="44"/>
      <c r="S881" s="44" t="s">
        <v>1162</v>
      </c>
      <c r="T881" s="44"/>
      <c r="U881" s="90">
        <v>43699</v>
      </c>
      <c r="V881" s="44">
        <v>1</v>
      </c>
      <c r="W881" s="44"/>
      <c r="X881" s="91" t="s">
        <v>1163</v>
      </c>
      <c r="Y881" s="90">
        <v>43690</v>
      </c>
      <c r="Z881" s="44"/>
      <c r="AA881" s="44"/>
      <c r="AB881" s="44"/>
      <c r="AC881" s="44"/>
      <c r="AD881" s="44"/>
      <c r="AE881" s="44"/>
      <c r="AF881" s="44"/>
      <c r="AG881" s="44"/>
      <c r="AH881" s="44">
        <v>1</v>
      </c>
      <c r="AI881" s="44">
        <v>1000</v>
      </c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92"/>
      <c r="BZ881" s="92"/>
      <c r="CA881" s="121"/>
      <c r="CJ881" s="50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</row>
    <row r="882" spans="1:468" ht="15" customHeight="1" x14ac:dyDescent="0.25">
      <c r="A882" s="77">
        <v>1</v>
      </c>
      <c r="B882" s="77">
        <v>1</v>
      </c>
      <c r="C882" s="77">
        <v>1</v>
      </c>
      <c r="D882" s="80" t="s">
        <v>113</v>
      </c>
      <c r="E882" s="77"/>
      <c r="F882" s="77"/>
      <c r="G882" s="77"/>
      <c r="H882" s="77"/>
      <c r="I882" s="77"/>
      <c r="J882" s="77">
        <v>1</v>
      </c>
      <c r="K882" s="77"/>
      <c r="L882" s="77"/>
      <c r="M882" s="77">
        <v>4</v>
      </c>
      <c r="N882" s="77"/>
      <c r="O882" s="77">
        <v>128</v>
      </c>
      <c r="P882" s="78">
        <v>43657</v>
      </c>
      <c r="Q882" s="78">
        <v>43658</v>
      </c>
      <c r="R882" s="77"/>
      <c r="S882" s="77"/>
      <c r="T882" s="77"/>
      <c r="U882" s="78">
        <v>43699</v>
      </c>
      <c r="V882" s="77">
        <v>2</v>
      </c>
      <c r="W882" s="77">
        <v>1</v>
      </c>
      <c r="X882" s="84" t="s">
        <v>1164</v>
      </c>
      <c r="Y882" s="78">
        <v>43693</v>
      </c>
      <c r="Z882" s="77"/>
      <c r="AA882" s="77"/>
      <c r="AB882" s="77"/>
      <c r="AC882" s="77"/>
      <c r="AD882" s="77"/>
      <c r="AE882" s="77"/>
      <c r="AF882" s="77"/>
      <c r="AG882" s="77"/>
      <c r="AH882" s="77">
        <v>1</v>
      </c>
      <c r="AI882" s="77">
        <v>44.6</v>
      </c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92"/>
      <c r="BZ882" s="92"/>
      <c r="CA882" s="121"/>
      <c r="CJ882" s="50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</row>
    <row r="883" spans="1:468" ht="15" customHeight="1" x14ac:dyDescent="0.25">
      <c r="A883" s="77">
        <v>5</v>
      </c>
      <c r="B883" s="77">
        <v>4</v>
      </c>
      <c r="C883" s="77">
        <v>1</v>
      </c>
      <c r="D883" s="80" t="s">
        <v>113</v>
      </c>
      <c r="E883" s="77">
        <v>1</v>
      </c>
      <c r="F883" s="77">
        <v>1</v>
      </c>
      <c r="G883" s="77">
        <v>1</v>
      </c>
      <c r="H883" s="77"/>
      <c r="I883" s="77"/>
      <c r="J883" s="77"/>
      <c r="K883" s="77"/>
      <c r="L883" s="77"/>
      <c r="M883" s="77">
        <v>1</v>
      </c>
      <c r="N883" s="77" t="s">
        <v>226</v>
      </c>
      <c r="O883" s="77"/>
      <c r="P883" s="77"/>
      <c r="Q883" s="77"/>
      <c r="R883" s="77"/>
      <c r="S883" s="77" t="s">
        <v>1165</v>
      </c>
      <c r="T883" s="77"/>
      <c r="U883" s="78">
        <v>43699</v>
      </c>
      <c r="V883" s="77"/>
      <c r="W883" s="77">
        <v>1</v>
      </c>
      <c r="X883" s="84" t="s">
        <v>1166</v>
      </c>
      <c r="Y883" s="78">
        <v>43697</v>
      </c>
      <c r="Z883" s="77"/>
      <c r="AA883" s="77"/>
      <c r="AB883" s="77"/>
      <c r="AC883" s="77"/>
      <c r="AD883" s="77"/>
      <c r="AE883" s="77"/>
      <c r="AF883" s="77"/>
      <c r="AG883" s="77"/>
      <c r="AH883" s="77">
        <v>1</v>
      </c>
      <c r="AI883" s="77">
        <v>500</v>
      </c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92"/>
      <c r="BZ883" s="92"/>
      <c r="CA883" s="121"/>
      <c r="CJ883" s="50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</row>
    <row r="884" spans="1:468" ht="15" customHeight="1" x14ac:dyDescent="0.25">
      <c r="A884" s="77">
        <v>5</v>
      </c>
      <c r="B884" s="77">
        <v>4</v>
      </c>
      <c r="C884" s="77">
        <v>1</v>
      </c>
      <c r="D884" s="80" t="s">
        <v>113</v>
      </c>
      <c r="E884" s="77">
        <v>1</v>
      </c>
      <c r="F884" s="77">
        <v>1</v>
      </c>
      <c r="G884" s="77">
        <v>1</v>
      </c>
      <c r="H884" s="77"/>
      <c r="I884" s="77"/>
      <c r="J884" s="77"/>
      <c r="K884" s="77"/>
      <c r="L884" s="77"/>
      <c r="M884" s="77">
        <v>1</v>
      </c>
      <c r="N884" s="77" t="s">
        <v>116</v>
      </c>
      <c r="O884" s="77"/>
      <c r="P884" s="77"/>
      <c r="Q884" s="77"/>
      <c r="R884" s="77"/>
      <c r="S884" s="77" t="s">
        <v>1167</v>
      </c>
      <c r="T884" s="77"/>
      <c r="U884" s="78">
        <v>43699</v>
      </c>
      <c r="V884" s="77"/>
      <c r="W884" s="77">
        <v>1</v>
      </c>
      <c r="X884" s="84" t="s">
        <v>1168</v>
      </c>
      <c r="Y884" s="78">
        <v>43697</v>
      </c>
      <c r="Z884" s="77"/>
      <c r="AA884" s="77"/>
      <c r="AB884" s="77"/>
      <c r="AC884" s="77"/>
      <c r="AD884" s="77"/>
      <c r="AE884" s="77"/>
      <c r="AF884" s="77"/>
      <c r="AG884" s="77"/>
      <c r="AH884" s="77">
        <v>1</v>
      </c>
      <c r="AI884" s="77">
        <v>1000</v>
      </c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92"/>
      <c r="BZ884" s="92"/>
      <c r="CA884" s="121"/>
      <c r="CJ884" s="50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</row>
    <row r="885" spans="1:468" ht="15" customHeight="1" x14ac:dyDescent="0.25">
      <c r="A885" s="77">
        <v>1</v>
      </c>
      <c r="B885" s="77">
        <v>5</v>
      </c>
      <c r="C885" s="77"/>
      <c r="D885" s="80" t="s">
        <v>442</v>
      </c>
      <c r="E885" s="77"/>
      <c r="F885" s="77"/>
      <c r="G885" s="77"/>
      <c r="H885" s="77"/>
      <c r="I885" s="77"/>
      <c r="J885" s="77"/>
      <c r="K885" s="77"/>
      <c r="L885" s="77"/>
      <c r="M885" s="77">
        <v>1</v>
      </c>
      <c r="N885" s="77" t="s">
        <v>116</v>
      </c>
      <c r="O885" s="77"/>
      <c r="P885" s="77"/>
      <c r="Q885" s="77"/>
      <c r="R885" s="77"/>
      <c r="S885" s="77" t="s">
        <v>1009</v>
      </c>
      <c r="T885" s="77"/>
      <c r="U885" s="78">
        <v>43706</v>
      </c>
      <c r="V885" s="77"/>
      <c r="W885" s="77">
        <v>1</v>
      </c>
      <c r="X885" s="84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92"/>
      <c r="BZ885" s="92"/>
      <c r="CA885" s="121"/>
      <c r="CJ885" s="50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</row>
    <row r="886" spans="1:468" ht="15" customHeight="1" x14ac:dyDescent="0.25">
      <c r="A886" s="77">
        <v>1</v>
      </c>
      <c r="B886" s="77">
        <v>5</v>
      </c>
      <c r="C886" s="77"/>
      <c r="D886" s="80" t="s">
        <v>203</v>
      </c>
      <c r="E886" s="77">
        <v>1</v>
      </c>
      <c r="F886" s="77"/>
      <c r="G886" s="77">
        <v>1</v>
      </c>
      <c r="H886" s="77"/>
      <c r="I886" s="77"/>
      <c r="J886" s="77"/>
      <c r="K886" s="77"/>
      <c r="L886" s="77"/>
      <c r="M886" s="77">
        <v>1</v>
      </c>
      <c r="N886" s="77" t="s">
        <v>116</v>
      </c>
      <c r="O886" s="77"/>
      <c r="P886" s="77"/>
      <c r="Q886" s="77"/>
      <c r="R886" s="77"/>
      <c r="S886" s="77" t="s">
        <v>1169</v>
      </c>
      <c r="T886" s="77"/>
      <c r="U886" s="78">
        <v>43706</v>
      </c>
      <c r="V886" s="77"/>
      <c r="W886" s="77">
        <v>1</v>
      </c>
      <c r="X886" s="84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 t="s">
        <v>1365</v>
      </c>
      <c r="AO886" s="78">
        <v>43706</v>
      </c>
      <c r="AP886" s="78">
        <v>43765</v>
      </c>
      <c r="AQ886" s="77">
        <v>1</v>
      </c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92"/>
      <c r="BZ886" s="92"/>
      <c r="CA886" s="121"/>
      <c r="CJ886" s="50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</row>
    <row r="887" spans="1:468" ht="15" customHeight="1" x14ac:dyDescent="0.25">
      <c r="A887" s="44">
        <v>1</v>
      </c>
      <c r="B887" s="44">
        <v>5</v>
      </c>
      <c r="C887" s="44"/>
      <c r="D887" s="64" t="s">
        <v>442</v>
      </c>
      <c r="E887" s="44"/>
      <c r="F887" s="44"/>
      <c r="G887" s="44"/>
      <c r="H887" s="44"/>
      <c r="I887" s="44"/>
      <c r="J887" s="44"/>
      <c r="K887" s="44"/>
      <c r="L887" s="44"/>
      <c r="M887" s="44">
        <v>1</v>
      </c>
      <c r="N887" s="44" t="s">
        <v>116</v>
      </c>
      <c r="O887" s="44"/>
      <c r="P887" s="44"/>
      <c r="Q887" s="44"/>
      <c r="R887" s="44"/>
      <c r="S887" s="44" t="s">
        <v>131</v>
      </c>
      <c r="T887" s="44"/>
      <c r="U887" s="90">
        <v>43706</v>
      </c>
      <c r="V887" s="44"/>
      <c r="W887" s="44">
        <v>1</v>
      </c>
      <c r="X887" s="91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92"/>
      <c r="BZ887" s="92"/>
      <c r="CA887" s="121"/>
      <c r="CJ887" s="50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</row>
    <row r="888" spans="1:468" ht="15" customHeight="1" x14ac:dyDescent="0.25">
      <c r="A888" s="44">
        <v>1</v>
      </c>
      <c r="B888" s="44">
        <v>4</v>
      </c>
      <c r="C888" s="44">
        <v>1</v>
      </c>
      <c r="D888" s="64" t="s">
        <v>113</v>
      </c>
      <c r="E888" s="44">
        <v>1</v>
      </c>
      <c r="F888" s="44"/>
      <c r="G888" s="44">
        <v>1</v>
      </c>
      <c r="H888" s="44"/>
      <c r="I888" s="44"/>
      <c r="J888" s="44"/>
      <c r="K888" s="44"/>
      <c r="L888" s="44"/>
      <c r="M888" s="44">
        <v>1</v>
      </c>
      <c r="N888" s="44" t="s">
        <v>116</v>
      </c>
      <c r="O888" s="44"/>
      <c r="P888" s="44"/>
      <c r="Q888" s="44"/>
      <c r="R888" s="44"/>
      <c r="S888" s="44" t="s">
        <v>592</v>
      </c>
      <c r="T888" s="44"/>
      <c r="U888" s="90">
        <v>43706</v>
      </c>
      <c r="V888" s="44">
        <v>1</v>
      </c>
      <c r="W888" s="44"/>
      <c r="X888" s="91" t="s">
        <v>1170</v>
      </c>
      <c r="Y888" s="90">
        <v>43700</v>
      </c>
      <c r="Z888" s="44"/>
      <c r="AA888" s="44"/>
      <c r="AB888" s="44"/>
      <c r="AC888" s="44"/>
      <c r="AD888" s="44"/>
      <c r="AE888" s="44"/>
      <c r="AF888" s="44"/>
      <c r="AG888" s="44"/>
      <c r="AH888" s="44">
        <v>1</v>
      </c>
      <c r="AI888" s="44">
        <v>1000</v>
      </c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92"/>
      <c r="BZ888" s="92"/>
      <c r="CA888" s="121"/>
      <c r="CJ888" s="50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</row>
    <row r="889" spans="1:468" ht="15" customHeight="1" x14ac:dyDescent="0.25">
      <c r="A889" s="44">
        <v>1</v>
      </c>
      <c r="B889" s="44">
        <v>5</v>
      </c>
      <c r="C889" s="44"/>
      <c r="D889" s="64" t="s">
        <v>203</v>
      </c>
      <c r="E889" s="44">
        <v>1</v>
      </c>
      <c r="F889" s="44"/>
      <c r="G889" s="44">
        <v>1</v>
      </c>
      <c r="H889" s="44"/>
      <c r="I889" s="44"/>
      <c r="J889" s="44"/>
      <c r="K889" s="44"/>
      <c r="L889" s="44"/>
      <c r="M889" s="44">
        <v>1</v>
      </c>
      <c r="N889" s="44" t="s">
        <v>116</v>
      </c>
      <c r="O889" s="44"/>
      <c r="P889" s="44"/>
      <c r="Q889" s="44"/>
      <c r="R889" s="44"/>
      <c r="S889" s="44" t="s">
        <v>337</v>
      </c>
      <c r="T889" s="44"/>
      <c r="U889" s="90">
        <v>43713</v>
      </c>
      <c r="V889" s="44">
        <v>1</v>
      </c>
      <c r="W889" s="44"/>
      <c r="X889" s="91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 t="s">
        <v>1366</v>
      </c>
      <c r="AO889" s="90">
        <v>43717</v>
      </c>
      <c r="AP889" s="90">
        <v>43742</v>
      </c>
      <c r="AQ889" s="44">
        <v>1</v>
      </c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92"/>
      <c r="BZ889" s="92"/>
      <c r="CA889" s="121"/>
      <c r="CJ889" s="50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</row>
    <row r="890" spans="1:468" ht="15" customHeight="1" x14ac:dyDescent="0.25">
      <c r="A890" s="44">
        <v>1</v>
      </c>
      <c r="B890" s="44">
        <v>5</v>
      </c>
      <c r="C890" s="44"/>
      <c r="D890" s="64" t="s">
        <v>112</v>
      </c>
      <c r="E890" s="44">
        <v>1</v>
      </c>
      <c r="F890" s="44">
        <v>1</v>
      </c>
      <c r="G890" s="44">
        <v>1</v>
      </c>
      <c r="H890" s="44"/>
      <c r="I890" s="44"/>
      <c r="J890" s="44"/>
      <c r="K890" s="44"/>
      <c r="L890" s="44"/>
      <c r="M890" s="44">
        <v>1</v>
      </c>
      <c r="N890" s="44" t="s">
        <v>116</v>
      </c>
      <c r="O890" s="44"/>
      <c r="P890" s="44"/>
      <c r="Q890" s="44"/>
      <c r="R890" s="44"/>
      <c r="S890" s="44" t="s">
        <v>1367</v>
      </c>
      <c r="T890" s="44"/>
      <c r="U890" s="90">
        <v>43713</v>
      </c>
      <c r="V890" s="44">
        <v>1</v>
      </c>
      <c r="W890" s="44"/>
      <c r="X890" s="91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92"/>
      <c r="BZ890" s="92"/>
      <c r="CA890" s="121"/>
      <c r="CJ890" s="5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</row>
    <row r="891" spans="1:468" ht="30" customHeight="1" x14ac:dyDescent="0.25">
      <c r="A891" s="44">
        <v>1</v>
      </c>
      <c r="B891" s="44">
        <v>4</v>
      </c>
      <c r="C891" s="44">
        <v>1</v>
      </c>
      <c r="D891" s="195" t="s">
        <v>1368</v>
      </c>
      <c r="E891" s="44"/>
      <c r="F891" s="44">
        <v>1</v>
      </c>
      <c r="G891" s="44"/>
      <c r="H891" s="44"/>
      <c r="I891" s="44"/>
      <c r="J891" s="44"/>
      <c r="K891" s="44"/>
      <c r="L891" s="44"/>
      <c r="M891" s="44">
        <v>1</v>
      </c>
      <c r="N891" s="44" t="s">
        <v>114</v>
      </c>
      <c r="O891" s="44"/>
      <c r="P891" s="44"/>
      <c r="Q891" s="44"/>
      <c r="R891" s="44"/>
      <c r="S891" s="44" t="s">
        <v>1369</v>
      </c>
      <c r="T891" s="44"/>
      <c r="U891" s="90">
        <v>43720</v>
      </c>
      <c r="V891" s="44">
        <v>1</v>
      </c>
      <c r="W891" s="44">
        <v>1</v>
      </c>
      <c r="X891" s="91" t="s">
        <v>1370</v>
      </c>
      <c r="Y891" s="90">
        <v>43707</v>
      </c>
      <c r="Z891" s="44"/>
      <c r="AA891" s="44">
        <v>1</v>
      </c>
      <c r="AB891" s="44"/>
      <c r="AC891" s="44"/>
      <c r="AD891" s="44"/>
      <c r="AE891" s="44"/>
      <c r="AF891" s="44"/>
      <c r="AG891" s="44"/>
      <c r="AH891" s="44"/>
      <c r="AI891" s="44">
        <v>100</v>
      </c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77">
        <v>1</v>
      </c>
      <c r="BD891" s="77">
        <v>91</v>
      </c>
      <c r="BE891" s="78">
        <v>43769</v>
      </c>
      <c r="BF891" s="77" t="s">
        <v>586</v>
      </c>
      <c r="BG891" s="77">
        <v>18</v>
      </c>
      <c r="BH891" s="77"/>
      <c r="BI891" s="77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92"/>
      <c r="BZ891" s="92"/>
      <c r="CA891" s="121"/>
      <c r="CJ891" s="50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</row>
    <row r="892" spans="1:468" ht="15" customHeight="1" x14ac:dyDescent="0.25">
      <c r="A892" s="44">
        <v>1</v>
      </c>
      <c r="B892" s="44">
        <v>4</v>
      </c>
      <c r="C892" s="44">
        <v>1</v>
      </c>
      <c r="D892" s="64" t="s">
        <v>113</v>
      </c>
      <c r="E892" s="44">
        <v>1</v>
      </c>
      <c r="F892" s="44"/>
      <c r="G892" s="44"/>
      <c r="H892" s="44"/>
      <c r="I892" s="44">
        <v>1</v>
      </c>
      <c r="J892" s="44"/>
      <c r="K892" s="44"/>
      <c r="L892" s="44"/>
      <c r="M892" s="44">
        <v>1</v>
      </c>
      <c r="N892" s="44" t="s">
        <v>116</v>
      </c>
      <c r="O892" s="44"/>
      <c r="P892" s="44"/>
      <c r="Q892" s="44"/>
      <c r="R892" s="44"/>
      <c r="S892" s="44" t="s">
        <v>1371</v>
      </c>
      <c r="T892" s="44"/>
      <c r="U892" s="90">
        <v>43720</v>
      </c>
      <c r="V892" s="44">
        <v>1</v>
      </c>
      <c r="W892" s="44"/>
      <c r="X892" s="91" t="s">
        <v>1372</v>
      </c>
      <c r="Y892" s="90">
        <v>43700</v>
      </c>
      <c r="Z892" s="44"/>
      <c r="AA892" s="44"/>
      <c r="AB892" s="44"/>
      <c r="AC892" s="44"/>
      <c r="AD892" s="44"/>
      <c r="AE892" s="44"/>
      <c r="AF892" s="44"/>
      <c r="AG892" s="44"/>
      <c r="AH892" s="44">
        <v>1</v>
      </c>
      <c r="AI892" s="44">
        <v>50</v>
      </c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77"/>
      <c r="BG892" s="77"/>
      <c r="BH892" s="77"/>
      <c r="BI892" s="77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92"/>
      <c r="BZ892" s="92"/>
      <c r="CA892" s="121"/>
      <c r="CJ892" s="50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</row>
    <row r="893" spans="1:468" ht="15" customHeight="1" x14ac:dyDescent="0.25">
      <c r="A893" s="77">
        <v>1</v>
      </c>
      <c r="B893" s="77">
        <v>5</v>
      </c>
      <c r="C893" s="77"/>
      <c r="D893" s="80" t="s">
        <v>442</v>
      </c>
      <c r="E893" s="77"/>
      <c r="F893" s="77"/>
      <c r="G893" s="77"/>
      <c r="H893" s="77"/>
      <c r="I893" s="77"/>
      <c r="J893" s="77"/>
      <c r="K893" s="77"/>
      <c r="L893" s="77"/>
      <c r="M893" s="77">
        <v>1</v>
      </c>
      <c r="N893" s="77" t="s">
        <v>116</v>
      </c>
      <c r="O893" s="77"/>
      <c r="P893" s="77"/>
      <c r="Q893" s="77"/>
      <c r="R893" s="77"/>
      <c r="S893" s="77" t="s">
        <v>1006</v>
      </c>
      <c r="T893" s="77"/>
      <c r="U893" s="78">
        <v>43720</v>
      </c>
      <c r="V893" s="44"/>
      <c r="W893" s="44">
        <v>1</v>
      </c>
      <c r="X893" s="91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92"/>
      <c r="BZ893" s="92"/>
      <c r="CA893" s="121"/>
      <c r="CJ893" s="50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</row>
    <row r="894" spans="1:468" ht="15" customHeight="1" x14ac:dyDescent="0.25">
      <c r="A894" s="44">
        <v>1</v>
      </c>
      <c r="B894" s="44">
        <v>5</v>
      </c>
      <c r="C894" s="44"/>
      <c r="D894" s="64" t="s">
        <v>112</v>
      </c>
      <c r="E894" s="44">
        <v>1</v>
      </c>
      <c r="F894" s="44"/>
      <c r="G894" s="44">
        <v>1</v>
      </c>
      <c r="H894" s="44"/>
      <c r="I894" s="44"/>
      <c r="J894" s="44"/>
      <c r="K894" s="44"/>
      <c r="L894" s="44"/>
      <c r="M894" s="77">
        <v>1</v>
      </c>
      <c r="N894" s="77" t="s">
        <v>116</v>
      </c>
      <c r="O894" s="77"/>
      <c r="P894" s="77"/>
      <c r="Q894" s="77"/>
      <c r="R894" s="77"/>
      <c r="S894" s="77" t="s">
        <v>1373</v>
      </c>
      <c r="T894" s="77"/>
      <c r="U894" s="90">
        <v>43720</v>
      </c>
      <c r="V894" s="44">
        <v>1</v>
      </c>
      <c r="W894" s="44"/>
      <c r="X894" s="91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92"/>
      <c r="BZ894" s="92"/>
      <c r="CA894" s="121"/>
      <c r="CJ894" s="50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</row>
    <row r="895" spans="1:468" ht="15" customHeight="1" x14ac:dyDescent="0.25">
      <c r="A895" s="44">
        <v>1</v>
      </c>
      <c r="B895" s="44">
        <v>5</v>
      </c>
      <c r="C895" s="44"/>
      <c r="D895" s="64" t="s">
        <v>203</v>
      </c>
      <c r="E895" s="44">
        <v>1</v>
      </c>
      <c r="F895" s="44"/>
      <c r="G895" s="44">
        <v>1</v>
      </c>
      <c r="H895" s="44"/>
      <c r="I895" s="44"/>
      <c r="J895" s="44"/>
      <c r="K895" s="44"/>
      <c r="L895" s="44"/>
      <c r="M895" s="77">
        <v>1</v>
      </c>
      <c r="N895" s="77" t="s">
        <v>165</v>
      </c>
      <c r="O895" s="77"/>
      <c r="P895" s="77"/>
      <c r="Q895" s="77"/>
      <c r="R895" s="77"/>
      <c r="S895" s="77" t="s">
        <v>601</v>
      </c>
      <c r="T895" s="77"/>
      <c r="U895" s="90">
        <v>43720</v>
      </c>
      <c r="V895" s="44">
        <v>1</v>
      </c>
      <c r="W895" s="44"/>
      <c r="X895" s="91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 t="s">
        <v>1463</v>
      </c>
      <c r="AO895" s="90">
        <v>43726</v>
      </c>
      <c r="AP895" s="78">
        <v>43749</v>
      </c>
      <c r="AQ895" s="44">
        <v>1</v>
      </c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92"/>
      <c r="BZ895" s="92"/>
      <c r="CA895" s="121"/>
      <c r="CJ895" s="50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</row>
    <row r="896" spans="1:468" ht="15" customHeight="1" x14ac:dyDescent="0.25">
      <c r="A896" s="44">
        <v>1</v>
      </c>
      <c r="B896" s="44">
        <v>5</v>
      </c>
      <c r="C896" s="44"/>
      <c r="D896" s="64" t="s">
        <v>118</v>
      </c>
      <c r="E896" s="44">
        <v>1</v>
      </c>
      <c r="F896" s="44">
        <v>1</v>
      </c>
      <c r="G896" s="44">
        <v>1</v>
      </c>
      <c r="H896" s="44"/>
      <c r="I896" s="44"/>
      <c r="J896" s="44"/>
      <c r="K896" s="44"/>
      <c r="L896" s="44"/>
      <c r="M896" s="44">
        <v>1</v>
      </c>
      <c r="N896" s="44" t="s">
        <v>114</v>
      </c>
      <c r="O896" s="44"/>
      <c r="P896" s="44"/>
      <c r="Q896" s="44"/>
      <c r="R896" s="44"/>
      <c r="S896" s="44" t="s">
        <v>1374</v>
      </c>
      <c r="T896" s="44"/>
      <c r="U896" s="90">
        <v>43720</v>
      </c>
      <c r="V896" s="44">
        <v>1</v>
      </c>
      <c r="W896" s="44"/>
      <c r="X896" s="91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92"/>
      <c r="BZ896" s="92"/>
      <c r="CA896" s="121"/>
      <c r="CJ896" s="50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</row>
    <row r="897" spans="1:468" ht="15" customHeight="1" x14ac:dyDescent="0.25">
      <c r="A897" s="44">
        <v>1</v>
      </c>
      <c r="B897" s="44">
        <v>4</v>
      </c>
      <c r="C897" s="44">
        <v>1</v>
      </c>
      <c r="D897" s="64" t="s">
        <v>113</v>
      </c>
      <c r="E897" s="44">
        <v>1</v>
      </c>
      <c r="F897" s="44">
        <v>1</v>
      </c>
      <c r="G897" s="44">
        <v>1</v>
      </c>
      <c r="H897" s="44"/>
      <c r="I897" s="44"/>
      <c r="J897" s="44"/>
      <c r="K897" s="44"/>
      <c r="L897" s="44"/>
      <c r="M897" s="44">
        <v>1</v>
      </c>
      <c r="N897" s="44" t="s">
        <v>114</v>
      </c>
      <c r="O897" s="44"/>
      <c r="P897" s="44"/>
      <c r="Q897" s="44"/>
      <c r="R897" s="44"/>
      <c r="S897" s="44" t="s">
        <v>1375</v>
      </c>
      <c r="T897" s="44"/>
      <c r="U897" s="90">
        <v>43720</v>
      </c>
      <c r="V897" s="44">
        <v>1</v>
      </c>
      <c r="W897" s="44"/>
      <c r="X897" s="91" t="s">
        <v>1376</v>
      </c>
      <c r="Y897" s="90">
        <v>43713</v>
      </c>
      <c r="Z897" s="44"/>
      <c r="AA897" s="44"/>
      <c r="AB897" s="44"/>
      <c r="AC897" s="44"/>
      <c r="AD897" s="44"/>
      <c r="AE897" s="44"/>
      <c r="AF897" s="44"/>
      <c r="AG897" s="44"/>
      <c r="AH897" s="44">
        <v>1</v>
      </c>
      <c r="AI897" s="44">
        <v>100</v>
      </c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92"/>
      <c r="BZ897" s="92"/>
      <c r="CA897" s="121"/>
      <c r="CJ897" s="50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</row>
    <row r="898" spans="1:468" ht="45" x14ac:dyDescent="0.25">
      <c r="A898" s="77">
        <v>1</v>
      </c>
      <c r="B898" s="77">
        <v>4</v>
      </c>
      <c r="C898" s="77">
        <v>1</v>
      </c>
      <c r="D898" s="80" t="s">
        <v>123</v>
      </c>
      <c r="E898" s="77">
        <v>1</v>
      </c>
      <c r="F898" s="77"/>
      <c r="G898" s="77">
        <v>1</v>
      </c>
      <c r="H898" s="77"/>
      <c r="I898" s="77"/>
      <c r="J898" s="77"/>
      <c r="K898" s="77"/>
      <c r="L898" s="77"/>
      <c r="M898" s="77">
        <v>1</v>
      </c>
      <c r="N898" s="77" t="s">
        <v>165</v>
      </c>
      <c r="O898" s="77"/>
      <c r="P898" s="77"/>
      <c r="Q898" s="77"/>
      <c r="R898" s="77"/>
      <c r="S898" s="77" t="s">
        <v>1377</v>
      </c>
      <c r="T898" s="77"/>
      <c r="U898" s="78">
        <v>43720</v>
      </c>
      <c r="V898" s="77">
        <v>1</v>
      </c>
      <c r="W898" s="77"/>
      <c r="X898" s="84" t="s">
        <v>1378</v>
      </c>
      <c r="Y898" s="78">
        <v>43718</v>
      </c>
      <c r="Z898" s="77">
        <v>5</v>
      </c>
      <c r="AA898" s="77"/>
      <c r="AB898" s="77">
        <v>2</v>
      </c>
      <c r="AC898" s="77">
        <v>1</v>
      </c>
      <c r="AD898" s="77"/>
      <c r="AE898" s="77"/>
      <c r="AF898" s="77"/>
      <c r="AG898" s="77"/>
      <c r="AH898" s="77"/>
      <c r="AI898" s="77">
        <v>200</v>
      </c>
      <c r="AJ898" s="77"/>
      <c r="AK898" s="77"/>
      <c r="AL898" s="77"/>
      <c r="AM898" s="77"/>
      <c r="AN898" s="77"/>
      <c r="AO898" s="77"/>
      <c r="AP898" s="77"/>
      <c r="AQ898" s="77"/>
      <c r="AR898" s="77">
        <v>1</v>
      </c>
      <c r="AS898" s="85" t="s">
        <v>1464</v>
      </c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92"/>
      <c r="BZ898" s="92"/>
      <c r="CA898" s="121"/>
      <c r="CJ898" s="50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</row>
    <row r="899" spans="1:468" x14ac:dyDescent="0.25">
      <c r="A899" s="77">
        <v>1</v>
      </c>
      <c r="B899" s="77">
        <v>1</v>
      </c>
      <c r="C899" s="77">
        <v>1</v>
      </c>
      <c r="D899" s="80" t="s">
        <v>1379</v>
      </c>
      <c r="E899" s="77"/>
      <c r="F899" s="77"/>
      <c r="G899" s="77"/>
      <c r="H899" s="77"/>
      <c r="I899" s="77"/>
      <c r="J899" s="77">
        <v>1</v>
      </c>
      <c r="K899" s="77"/>
      <c r="L899" s="77"/>
      <c r="M899" s="77">
        <v>4</v>
      </c>
      <c r="N899" s="77"/>
      <c r="O899" s="77">
        <v>138</v>
      </c>
      <c r="P899" s="78">
        <v>43685</v>
      </c>
      <c r="Q899" s="78">
        <v>43685</v>
      </c>
      <c r="R899" s="77"/>
      <c r="S899" s="77"/>
      <c r="T899" s="77"/>
      <c r="U899" s="78">
        <v>43720</v>
      </c>
      <c r="V899" s="77">
        <v>1</v>
      </c>
      <c r="W899" s="77">
        <v>1</v>
      </c>
      <c r="X899" s="84" t="s">
        <v>1380</v>
      </c>
      <c r="Y899" s="78">
        <v>43721</v>
      </c>
      <c r="Z899" s="77"/>
      <c r="AA899" s="77"/>
      <c r="AB899" s="77"/>
      <c r="AC899" s="77"/>
      <c r="AD899" s="77"/>
      <c r="AE899" s="77">
        <v>2</v>
      </c>
      <c r="AF899" s="77"/>
      <c r="AG899" s="77"/>
      <c r="AH899" s="77"/>
      <c r="AI899" s="77">
        <v>30</v>
      </c>
      <c r="AJ899" s="77" t="s">
        <v>1381</v>
      </c>
      <c r="AK899" s="78">
        <v>43721</v>
      </c>
      <c r="AL899" s="78">
        <v>43903</v>
      </c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92"/>
      <c r="BZ899" s="92"/>
      <c r="CA899" s="121"/>
      <c r="CJ899" s="50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</row>
    <row r="900" spans="1:468" ht="15" customHeight="1" x14ac:dyDescent="0.25">
      <c r="A900" s="44">
        <v>1</v>
      </c>
      <c r="B900" s="44">
        <v>4</v>
      </c>
      <c r="C900" s="44">
        <v>1</v>
      </c>
      <c r="D900" s="64" t="s">
        <v>113</v>
      </c>
      <c r="E900" s="44">
        <v>1</v>
      </c>
      <c r="F900" s="44"/>
      <c r="G900" s="44">
        <v>1</v>
      </c>
      <c r="H900" s="44"/>
      <c r="I900" s="44"/>
      <c r="J900" s="44"/>
      <c r="K900" s="44"/>
      <c r="L900" s="44"/>
      <c r="M900" s="44">
        <v>1</v>
      </c>
      <c r="N900" s="44" t="s">
        <v>226</v>
      </c>
      <c r="O900" s="44"/>
      <c r="P900" s="44"/>
      <c r="Q900" s="44"/>
      <c r="R900" s="44"/>
      <c r="S900" s="44" t="s">
        <v>170</v>
      </c>
      <c r="T900" s="44"/>
      <c r="U900" s="90">
        <v>43720</v>
      </c>
      <c r="V900" s="44">
        <v>1</v>
      </c>
      <c r="W900" s="44"/>
      <c r="X900" s="91" t="s">
        <v>1382</v>
      </c>
      <c r="Y900" s="90">
        <v>43719</v>
      </c>
      <c r="Z900" s="44"/>
      <c r="AA900" s="44"/>
      <c r="AB900" s="44"/>
      <c r="AC900" s="44"/>
      <c r="AD900" s="44"/>
      <c r="AE900" s="44"/>
      <c r="AF900" s="44"/>
      <c r="AG900" s="44"/>
      <c r="AH900" s="44">
        <v>1</v>
      </c>
      <c r="AI900" s="44">
        <v>100</v>
      </c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92"/>
      <c r="BZ900" s="92"/>
      <c r="CA900" s="121"/>
      <c r="CJ900" s="5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</row>
    <row r="901" spans="1:468" ht="45" customHeight="1" x14ac:dyDescent="0.25">
      <c r="A901" s="44">
        <v>1</v>
      </c>
      <c r="B901" s="44">
        <v>4</v>
      </c>
      <c r="C901" s="44">
        <v>1</v>
      </c>
      <c r="D901" s="64" t="s">
        <v>123</v>
      </c>
      <c r="E901" s="44">
        <v>1</v>
      </c>
      <c r="F901" s="44">
        <v>1</v>
      </c>
      <c r="G901" s="44">
        <v>1</v>
      </c>
      <c r="H901" s="44"/>
      <c r="I901" s="44"/>
      <c r="J901" s="44"/>
      <c r="K901" s="44"/>
      <c r="L901" s="44"/>
      <c r="M901" s="44">
        <v>1</v>
      </c>
      <c r="N901" s="44" t="s">
        <v>1160</v>
      </c>
      <c r="O901" s="44"/>
      <c r="P901" s="44"/>
      <c r="Q901" s="44"/>
      <c r="R901" s="44"/>
      <c r="S901" s="44" t="s">
        <v>1161</v>
      </c>
      <c r="T901" s="44"/>
      <c r="U901" s="90">
        <v>43720</v>
      </c>
      <c r="V901" s="44">
        <v>2</v>
      </c>
      <c r="W901" s="44"/>
      <c r="X901" s="91" t="s">
        <v>1383</v>
      </c>
      <c r="Y901" s="90">
        <v>43719</v>
      </c>
      <c r="Z901" s="44">
        <v>7</v>
      </c>
      <c r="AA901" s="44"/>
      <c r="AB901" s="44">
        <v>4</v>
      </c>
      <c r="AC901" s="44"/>
      <c r="AD901" s="44"/>
      <c r="AE901" s="44"/>
      <c r="AF901" s="44"/>
      <c r="AG901" s="44"/>
      <c r="AH901" s="44"/>
      <c r="AI901" s="44">
        <v>3000</v>
      </c>
      <c r="AJ901" s="44"/>
      <c r="AK901" s="44"/>
      <c r="AL901" s="44"/>
      <c r="AM901" s="44"/>
      <c r="AN901" s="44"/>
      <c r="AO901" s="44"/>
      <c r="AP901" s="44"/>
      <c r="AQ901" s="44"/>
      <c r="AR901" s="44">
        <v>1</v>
      </c>
      <c r="AS901" s="76" t="s">
        <v>1465</v>
      </c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92"/>
      <c r="BZ901" s="92"/>
      <c r="CA901" s="121"/>
      <c r="CJ901" s="50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</row>
    <row r="902" spans="1:468" x14ac:dyDescent="0.25">
      <c r="A902" s="44">
        <v>1</v>
      </c>
      <c r="B902" s="44">
        <v>5</v>
      </c>
      <c r="C902" s="44"/>
      <c r="D902" s="80" t="s">
        <v>442</v>
      </c>
      <c r="E902" s="77"/>
      <c r="F902" s="77"/>
      <c r="G902" s="77"/>
      <c r="H902" s="77"/>
      <c r="I902" s="77"/>
      <c r="J902" s="77"/>
      <c r="K902" s="77"/>
      <c r="L902" s="77"/>
      <c r="M902" s="77">
        <v>1</v>
      </c>
      <c r="N902" s="77" t="s">
        <v>165</v>
      </c>
      <c r="O902" s="77"/>
      <c r="P902" s="77"/>
      <c r="Q902" s="77"/>
      <c r="R902" s="77"/>
      <c r="S902" s="77" t="s">
        <v>1156</v>
      </c>
      <c r="T902" s="77"/>
      <c r="U902" s="90">
        <v>43720</v>
      </c>
      <c r="V902" s="44"/>
      <c r="W902" s="44">
        <v>1</v>
      </c>
      <c r="X902" s="91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92"/>
      <c r="BZ902" s="92"/>
      <c r="CA902" s="121"/>
      <c r="CJ902" s="50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</row>
    <row r="903" spans="1:468" ht="15" customHeight="1" x14ac:dyDescent="0.25">
      <c r="A903" s="44">
        <v>1</v>
      </c>
      <c r="B903" s="44">
        <v>5</v>
      </c>
      <c r="C903" s="44"/>
      <c r="D903" s="80" t="s">
        <v>112</v>
      </c>
      <c r="E903" s="77">
        <v>1</v>
      </c>
      <c r="F903" s="77"/>
      <c r="G903" s="77">
        <v>1</v>
      </c>
      <c r="H903" s="77"/>
      <c r="I903" s="77"/>
      <c r="J903" s="77"/>
      <c r="K903" s="77"/>
      <c r="L903" s="77"/>
      <c r="M903" s="77">
        <v>1</v>
      </c>
      <c r="N903" s="77" t="s">
        <v>127</v>
      </c>
      <c r="O903" s="77"/>
      <c r="P903" s="77"/>
      <c r="Q903" s="77"/>
      <c r="R903" s="77"/>
      <c r="S903" s="77" t="s">
        <v>602</v>
      </c>
      <c r="T903" s="77"/>
      <c r="U903" s="90">
        <v>43720</v>
      </c>
      <c r="V903" s="44">
        <v>1</v>
      </c>
      <c r="W903" s="44"/>
      <c r="X903" s="91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92"/>
      <c r="BZ903" s="92"/>
      <c r="CA903" s="121"/>
      <c r="CJ903" s="50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</row>
    <row r="904" spans="1:468" ht="15" customHeight="1" x14ac:dyDescent="0.25">
      <c r="A904" s="44">
        <v>1</v>
      </c>
      <c r="B904" s="44">
        <v>5</v>
      </c>
      <c r="C904" s="77"/>
      <c r="D904" s="80" t="s">
        <v>112</v>
      </c>
      <c r="E904" s="77">
        <v>1</v>
      </c>
      <c r="F904" s="77"/>
      <c r="G904" s="77">
        <v>1</v>
      </c>
      <c r="H904" s="77"/>
      <c r="I904" s="77"/>
      <c r="J904" s="77"/>
      <c r="K904" s="77"/>
      <c r="L904" s="77"/>
      <c r="M904" s="77">
        <v>1</v>
      </c>
      <c r="N904" s="77" t="s">
        <v>116</v>
      </c>
      <c r="O904" s="77"/>
      <c r="P904" s="77"/>
      <c r="Q904" s="77"/>
      <c r="R904" s="77"/>
      <c r="S904" s="77" t="s">
        <v>1466</v>
      </c>
      <c r="T904" s="77"/>
      <c r="U904" s="78">
        <v>43741</v>
      </c>
      <c r="V904" s="44">
        <v>1</v>
      </c>
      <c r="W904" s="44"/>
      <c r="X904" s="91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92"/>
      <c r="BZ904" s="92"/>
      <c r="CA904" s="121"/>
      <c r="CJ904" s="50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</row>
    <row r="905" spans="1:468" ht="15" customHeight="1" x14ac:dyDescent="0.25">
      <c r="A905" s="77">
        <v>1</v>
      </c>
      <c r="B905" s="77">
        <v>5</v>
      </c>
      <c r="C905" s="77"/>
      <c r="D905" s="80" t="s">
        <v>118</v>
      </c>
      <c r="E905" s="77">
        <v>1</v>
      </c>
      <c r="F905" s="77"/>
      <c r="G905" s="77">
        <v>1</v>
      </c>
      <c r="H905" s="77"/>
      <c r="I905" s="77"/>
      <c r="J905" s="77"/>
      <c r="K905" s="77"/>
      <c r="L905" s="77"/>
      <c r="M905" s="77">
        <v>1</v>
      </c>
      <c r="N905" s="77" t="s">
        <v>114</v>
      </c>
      <c r="O905" s="77"/>
      <c r="P905" s="77"/>
      <c r="Q905" s="77"/>
      <c r="R905" s="77"/>
      <c r="S905" s="77" t="s">
        <v>451</v>
      </c>
      <c r="T905" s="77"/>
      <c r="U905" s="78">
        <v>43741</v>
      </c>
      <c r="V905" s="77">
        <v>1</v>
      </c>
      <c r="W905" s="77"/>
      <c r="X905" s="84"/>
      <c r="Y905" s="77"/>
      <c r="Z905" s="77"/>
      <c r="AA905" s="77"/>
      <c r="AB905" s="77"/>
      <c r="AC905" s="77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92"/>
      <c r="BZ905" s="92"/>
      <c r="CA905" s="121"/>
      <c r="CJ905" s="50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</row>
    <row r="906" spans="1:468" ht="15" customHeight="1" x14ac:dyDescent="0.25">
      <c r="A906" s="77">
        <v>1</v>
      </c>
      <c r="B906" s="77">
        <v>5</v>
      </c>
      <c r="C906" s="77"/>
      <c r="D906" s="80" t="s">
        <v>442</v>
      </c>
      <c r="E906" s="77"/>
      <c r="F906" s="77"/>
      <c r="G906" s="77"/>
      <c r="H906" s="77"/>
      <c r="I906" s="77"/>
      <c r="J906" s="77"/>
      <c r="K906" s="77"/>
      <c r="L906" s="77"/>
      <c r="M906" s="77">
        <v>1</v>
      </c>
      <c r="N906" s="77" t="s">
        <v>116</v>
      </c>
      <c r="O906" s="77"/>
      <c r="P906" s="77"/>
      <c r="Q906" s="77"/>
      <c r="R906" s="77"/>
      <c r="S906" s="77" t="s">
        <v>337</v>
      </c>
      <c r="T906" s="77"/>
      <c r="U906" s="78">
        <v>43741</v>
      </c>
      <c r="V906" s="77"/>
      <c r="W906" s="77">
        <v>1</v>
      </c>
      <c r="X906" s="84"/>
      <c r="Y906" s="77"/>
      <c r="Z906" s="77"/>
      <c r="AA906" s="77"/>
      <c r="AB906" s="77"/>
      <c r="AC906" s="77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92"/>
      <c r="BZ906" s="92"/>
      <c r="CA906" s="121"/>
      <c r="CJ906" s="50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</row>
    <row r="907" spans="1:468" ht="91.5" customHeight="1" x14ac:dyDescent="0.25">
      <c r="A907" s="77">
        <v>1</v>
      </c>
      <c r="B907" s="77">
        <v>4</v>
      </c>
      <c r="C907" s="77">
        <v>1</v>
      </c>
      <c r="D907" s="80" t="s">
        <v>443</v>
      </c>
      <c r="E907" s="77">
        <v>1</v>
      </c>
      <c r="F907" s="77">
        <v>1</v>
      </c>
      <c r="G907" s="77">
        <v>1</v>
      </c>
      <c r="H907" s="77"/>
      <c r="I907" s="77"/>
      <c r="J907" s="77"/>
      <c r="K907" s="77"/>
      <c r="L907" s="77"/>
      <c r="M907" s="77">
        <v>1</v>
      </c>
      <c r="N907" s="77" t="s">
        <v>116</v>
      </c>
      <c r="O907" s="77"/>
      <c r="P907" s="77"/>
      <c r="Q907" s="77"/>
      <c r="R907" s="77"/>
      <c r="S907" s="77" t="s">
        <v>1467</v>
      </c>
      <c r="T907" s="77"/>
      <c r="U907" s="78">
        <v>43748</v>
      </c>
      <c r="V907" s="77">
        <v>1</v>
      </c>
      <c r="W907" s="77"/>
      <c r="X907" s="91" t="s">
        <v>1468</v>
      </c>
      <c r="Y907" s="90">
        <v>43739</v>
      </c>
      <c r="Z907" s="44">
        <v>4</v>
      </c>
      <c r="AA907" s="44">
        <v>1</v>
      </c>
      <c r="AB907" s="44">
        <v>2</v>
      </c>
      <c r="AC907" s="44"/>
      <c r="AD907" s="44"/>
      <c r="AE907" s="44"/>
      <c r="AF907" s="44"/>
      <c r="AG907" s="44"/>
      <c r="AH907" s="44"/>
      <c r="AI907" s="44">
        <v>100</v>
      </c>
      <c r="AJ907" s="44"/>
      <c r="AK907" s="44"/>
      <c r="AL907" s="44"/>
      <c r="AM907" s="44"/>
      <c r="AN907" s="44"/>
      <c r="AO907" s="44"/>
      <c r="AP907" s="44"/>
      <c r="AQ907" s="44"/>
      <c r="AR907" s="44">
        <v>1</v>
      </c>
      <c r="AS907" s="85" t="s">
        <v>1619</v>
      </c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92"/>
      <c r="BZ907" s="92"/>
      <c r="CA907" s="121"/>
      <c r="CJ907" s="50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</row>
    <row r="908" spans="1:468" ht="15" customHeight="1" x14ac:dyDescent="0.25">
      <c r="A908" s="77">
        <v>1</v>
      </c>
      <c r="B908" s="77">
        <v>5</v>
      </c>
      <c r="C908" s="77"/>
      <c r="D908" s="80" t="s">
        <v>112</v>
      </c>
      <c r="E908" s="77">
        <v>1</v>
      </c>
      <c r="F908" s="77"/>
      <c r="G908" s="77">
        <v>1</v>
      </c>
      <c r="H908" s="77"/>
      <c r="I908" s="77">
        <v>1</v>
      </c>
      <c r="J908" s="77"/>
      <c r="K908" s="77"/>
      <c r="L908" s="77"/>
      <c r="M908" s="77">
        <v>1</v>
      </c>
      <c r="N908" s="77" t="s">
        <v>165</v>
      </c>
      <c r="O908" s="77"/>
      <c r="P908" s="77"/>
      <c r="Q908" s="77"/>
      <c r="R908" s="77"/>
      <c r="S908" s="77" t="s">
        <v>1469</v>
      </c>
      <c r="T908" s="77"/>
      <c r="U908" s="78">
        <v>43748</v>
      </c>
      <c r="V908" s="77">
        <v>1</v>
      </c>
      <c r="W908" s="77"/>
      <c r="X908" s="84"/>
      <c r="Y908" s="77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92"/>
      <c r="BZ908" s="92"/>
      <c r="CA908" s="121"/>
      <c r="CJ908" s="50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</row>
    <row r="909" spans="1:468" ht="15" customHeight="1" x14ac:dyDescent="0.25">
      <c r="A909" s="77">
        <v>1</v>
      </c>
      <c r="B909" s="77">
        <v>5</v>
      </c>
      <c r="C909" s="77"/>
      <c r="D909" s="80" t="s">
        <v>118</v>
      </c>
      <c r="E909" s="77">
        <v>1</v>
      </c>
      <c r="F909" s="77">
        <v>1</v>
      </c>
      <c r="G909" s="77">
        <v>1</v>
      </c>
      <c r="H909" s="77"/>
      <c r="I909" s="77"/>
      <c r="J909" s="77"/>
      <c r="K909" s="77"/>
      <c r="L909" s="77"/>
      <c r="M909" s="77">
        <v>1</v>
      </c>
      <c r="N909" s="77" t="s">
        <v>114</v>
      </c>
      <c r="O909" s="77"/>
      <c r="P909" s="77"/>
      <c r="Q909" s="77"/>
      <c r="R909" s="77"/>
      <c r="S909" s="77" t="s">
        <v>1015</v>
      </c>
      <c r="T909" s="77"/>
      <c r="U909" s="78">
        <v>43755</v>
      </c>
      <c r="V909" s="77">
        <v>1</v>
      </c>
      <c r="W909" s="77"/>
      <c r="X909" s="84"/>
      <c r="Y909" s="77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92"/>
      <c r="BZ909" s="92"/>
      <c r="CA909" s="121"/>
      <c r="CJ909" s="50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</row>
    <row r="910" spans="1:468" ht="15" customHeight="1" x14ac:dyDescent="0.25">
      <c r="A910" s="44">
        <v>1</v>
      </c>
      <c r="B910" s="77">
        <v>5</v>
      </c>
      <c r="C910" s="77"/>
      <c r="D910" s="180" t="s">
        <v>442</v>
      </c>
      <c r="E910" s="77"/>
      <c r="F910" s="77"/>
      <c r="G910" s="77"/>
      <c r="H910" s="77"/>
      <c r="I910" s="77"/>
      <c r="J910" s="77"/>
      <c r="K910" s="77"/>
      <c r="L910" s="77"/>
      <c r="M910" s="77">
        <v>1</v>
      </c>
      <c r="N910" s="77" t="s">
        <v>114</v>
      </c>
      <c r="O910" s="77"/>
      <c r="P910" s="77"/>
      <c r="Q910" s="77"/>
      <c r="R910" s="77"/>
      <c r="S910" s="77" t="s">
        <v>1369</v>
      </c>
      <c r="T910" s="77"/>
      <c r="U910" s="78">
        <v>43755</v>
      </c>
      <c r="V910" s="77">
        <v>1</v>
      </c>
      <c r="W910" s="77"/>
      <c r="X910" s="84"/>
      <c r="Y910" s="77"/>
      <c r="Z910" s="77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92"/>
      <c r="BZ910" s="92"/>
      <c r="CA910" s="121"/>
      <c r="CJ910" s="5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</row>
    <row r="911" spans="1:468" ht="15" customHeight="1" x14ac:dyDescent="0.25">
      <c r="A911" s="44">
        <v>1</v>
      </c>
      <c r="B911" s="77">
        <v>5</v>
      </c>
      <c r="C911" s="77"/>
      <c r="D911" s="80" t="s">
        <v>442</v>
      </c>
      <c r="E911" s="77"/>
      <c r="F911" s="77"/>
      <c r="G911" s="77"/>
      <c r="H911" s="77"/>
      <c r="I911" s="77"/>
      <c r="J911" s="77"/>
      <c r="K911" s="77"/>
      <c r="L911" s="77"/>
      <c r="M911" s="77">
        <v>1</v>
      </c>
      <c r="N911" s="77" t="s">
        <v>165</v>
      </c>
      <c r="O911" s="77"/>
      <c r="P911" s="77"/>
      <c r="Q911" s="77"/>
      <c r="R911" s="77"/>
      <c r="S911" s="77" t="s">
        <v>601</v>
      </c>
      <c r="T911" s="77"/>
      <c r="U911" s="78">
        <v>43755</v>
      </c>
      <c r="V911" s="77"/>
      <c r="W911" s="77">
        <v>1</v>
      </c>
      <c r="X911" s="84"/>
      <c r="Y911" s="77"/>
      <c r="Z911" s="77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92"/>
      <c r="BZ911" s="92"/>
      <c r="CA911" s="121"/>
      <c r="CJ911" s="50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</row>
    <row r="912" spans="1:468" ht="15" customHeight="1" x14ac:dyDescent="0.25">
      <c r="A912" s="44">
        <v>1</v>
      </c>
      <c r="B912" s="77">
        <v>4</v>
      </c>
      <c r="C912" s="77">
        <v>1</v>
      </c>
      <c r="D912" s="80" t="s">
        <v>203</v>
      </c>
      <c r="E912" s="77">
        <v>1</v>
      </c>
      <c r="F912" s="77">
        <v>1</v>
      </c>
      <c r="G912" s="77">
        <v>1</v>
      </c>
      <c r="H912" s="77"/>
      <c r="I912" s="77"/>
      <c r="J912" s="77"/>
      <c r="K912" s="77"/>
      <c r="L912" s="77"/>
      <c r="M912" s="77">
        <v>1</v>
      </c>
      <c r="N912" s="77" t="s">
        <v>226</v>
      </c>
      <c r="O912" s="77"/>
      <c r="P912" s="77"/>
      <c r="Q912" s="77"/>
      <c r="R912" s="77"/>
      <c r="S912" s="77" t="s">
        <v>1009</v>
      </c>
      <c r="T912" s="77"/>
      <c r="U912" s="78">
        <v>43755</v>
      </c>
      <c r="V912" s="77">
        <v>1</v>
      </c>
      <c r="W912" s="77"/>
      <c r="X912" s="84" t="s">
        <v>1470</v>
      </c>
      <c r="Y912" s="78">
        <v>43749</v>
      </c>
      <c r="Z912" s="77">
        <v>8</v>
      </c>
      <c r="AA912" s="77"/>
      <c r="AB912" s="77">
        <v>3</v>
      </c>
      <c r="AC912" s="44"/>
      <c r="AD912" s="44"/>
      <c r="AE912" s="44"/>
      <c r="AF912" s="44"/>
      <c r="AG912" s="44"/>
      <c r="AH912" s="44"/>
      <c r="AI912" s="44">
        <v>100</v>
      </c>
      <c r="AJ912" s="44"/>
      <c r="AK912" s="44"/>
      <c r="AL912" s="44"/>
      <c r="AM912" s="44"/>
      <c r="AN912" s="77" t="s">
        <v>1471</v>
      </c>
      <c r="AO912" s="78">
        <v>43756</v>
      </c>
      <c r="AP912" s="90">
        <v>43780</v>
      </c>
      <c r="AQ912" s="44">
        <v>1</v>
      </c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92"/>
      <c r="BZ912" s="92"/>
      <c r="CA912" s="121"/>
      <c r="CJ912" s="50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</row>
    <row r="913" spans="1:468" ht="15" customHeight="1" x14ac:dyDescent="0.25">
      <c r="A913" s="44">
        <v>1</v>
      </c>
      <c r="B913" s="77">
        <v>5</v>
      </c>
      <c r="C913" s="77"/>
      <c r="D913" s="80" t="s">
        <v>442</v>
      </c>
      <c r="E913" s="77"/>
      <c r="F913" s="77"/>
      <c r="G913" s="77"/>
      <c r="H913" s="77"/>
      <c r="I913" s="77"/>
      <c r="J913" s="77"/>
      <c r="K913" s="77"/>
      <c r="L913" s="77"/>
      <c r="M913" s="77"/>
      <c r="N913" s="77" t="s">
        <v>116</v>
      </c>
      <c r="O913" s="77"/>
      <c r="P913" s="77"/>
      <c r="Q913" s="77"/>
      <c r="R913" s="77"/>
      <c r="S913" s="77" t="s">
        <v>1467</v>
      </c>
      <c r="T913" s="77"/>
      <c r="U913" s="78">
        <v>43762</v>
      </c>
      <c r="V913" s="77">
        <v>1</v>
      </c>
      <c r="W913" s="77"/>
      <c r="X913" s="84"/>
      <c r="Y913" s="77"/>
      <c r="Z913" s="77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92"/>
      <c r="BZ913" s="92"/>
      <c r="CA913" s="121"/>
      <c r="CJ913" s="50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</row>
    <row r="914" spans="1:468" ht="15" customHeight="1" x14ac:dyDescent="0.25">
      <c r="A914" s="77">
        <v>1</v>
      </c>
      <c r="B914" s="77">
        <v>4</v>
      </c>
      <c r="C914" s="77">
        <v>1</v>
      </c>
      <c r="D914" s="80" t="s">
        <v>443</v>
      </c>
      <c r="E914" s="77">
        <v>1</v>
      </c>
      <c r="F914" s="77">
        <v>1</v>
      </c>
      <c r="G914" s="77">
        <v>1</v>
      </c>
      <c r="H914" s="77"/>
      <c r="I914" s="77"/>
      <c r="J914" s="77"/>
      <c r="K914" s="77"/>
      <c r="L914" s="77"/>
      <c r="M914" s="77">
        <v>1</v>
      </c>
      <c r="N914" s="77" t="s">
        <v>116</v>
      </c>
      <c r="O914" s="77"/>
      <c r="P914" s="77"/>
      <c r="Q914" s="77"/>
      <c r="R914" s="77"/>
      <c r="S914" s="77" t="s">
        <v>836</v>
      </c>
      <c r="T914" s="77"/>
      <c r="U914" s="78">
        <v>43769</v>
      </c>
      <c r="V914" s="77">
        <v>2</v>
      </c>
      <c r="W914" s="77"/>
      <c r="X914" s="84" t="s">
        <v>1472</v>
      </c>
      <c r="Y914" s="78">
        <v>43756</v>
      </c>
      <c r="Z914" s="77">
        <v>16</v>
      </c>
      <c r="AA914" s="77">
        <v>5</v>
      </c>
      <c r="AB914" s="77">
        <v>1</v>
      </c>
      <c r="AC914" s="77"/>
      <c r="AD914" s="77"/>
      <c r="AE914" s="77"/>
      <c r="AF914" s="44"/>
      <c r="AG914" s="44"/>
      <c r="AH914" s="44"/>
      <c r="AI914" s="44">
        <v>500</v>
      </c>
      <c r="AJ914" s="44"/>
      <c r="AK914" s="44"/>
      <c r="AL914" s="44"/>
      <c r="AM914" s="44"/>
      <c r="AN914" s="44"/>
      <c r="AO914" s="44"/>
      <c r="AP914" s="44"/>
      <c r="AQ914" s="44"/>
      <c r="AR914" s="44">
        <v>1</v>
      </c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92"/>
      <c r="BZ914" s="92"/>
      <c r="CA914" s="121"/>
      <c r="CJ914" s="50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</row>
    <row r="915" spans="1:468" ht="15" customHeight="1" x14ac:dyDescent="0.25">
      <c r="A915" s="77">
        <v>1</v>
      </c>
      <c r="B915" s="77">
        <v>5</v>
      </c>
      <c r="C915" s="77"/>
      <c r="D915" s="80" t="s">
        <v>118</v>
      </c>
      <c r="E915" s="77">
        <v>1</v>
      </c>
      <c r="F915" s="77">
        <v>1</v>
      </c>
      <c r="G915" s="77">
        <v>1</v>
      </c>
      <c r="H915" s="77"/>
      <c r="I915" s="77">
        <v>1</v>
      </c>
      <c r="J915" s="77"/>
      <c r="K915" s="77"/>
      <c r="L915" s="77"/>
      <c r="M915" s="77">
        <v>1</v>
      </c>
      <c r="N915" s="77" t="s">
        <v>114</v>
      </c>
      <c r="O915" s="77"/>
      <c r="P915" s="77"/>
      <c r="Q915" s="77"/>
      <c r="R915" s="77"/>
      <c r="S915" s="77" t="s">
        <v>1473</v>
      </c>
      <c r="T915" s="77"/>
      <c r="U915" s="78">
        <v>43769</v>
      </c>
      <c r="V915" s="77">
        <v>1</v>
      </c>
      <c r="W915" s="77">
        <v>1</v>
      </c>
      <c r="X915" s="84"/>
      <c r="Y915" s="77"/>
      <c r="Z915" s="77"/>
      <c r="AA915" s="77"/>
      <c r="AB915" s="77"/>
      <c r="AC915" s="77"/>
      <c r="AD915" s="77"/>
      <c r="AE915" s="77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92"/>
      <c r="BZ915" s="92"/>
      <c r="CA915" s="121"/>
      <c r="CJ915" s="50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</row>
    <row r="916" spans="1:468" ht="12.75" customHeight="1" x14ac:dyDescent="0.25">
      <c r="A916" s="77">
        <v>1</v>
      </c>
      <c r="B916" s="77">
        <v>5</v>
      </c>
      <c r="C916" s="77"/>
      <c r="D916" s="80" t="s">
        <v>442</v>
      </c>
      <c r="E916" s="77"/>
      <c r="F916" s="77"/>
      <c r="G916" s="77"/>
      <c r="H916" s="77"/>
      <c r="I916" s="77"/>
      <c r="J916" s="77"/>
      <c r="K916" s="77"/>
      <c r="L916" s="77"/>
      <c r="M916" s="77">
        <v>1</v>
      </c>
      <c r="N916" s="77" t="s">
        <v>116</v>
      </c>
      <c r="O916" s="77"/>
      <c r="P916" s="77"/>
      <c r="Q916" s="77"/>
      <c r="R916" s="77"/>
      <c r="S916" s="77" t="s">
        <v>1169</v>
      </c>
      <c r="T916" s="77"/>
      <c r="U916" s="78">
        <v>43769</v>
      </c>
      <c r="V916" s="77"/>
      <c r="W916" s="77">
        <v>1</v>
      </c>
      <c r="X916" s="84"/>
      <c r="Y916" s="77"/>
      <c r="Z916" s="77"/>
      <c r="AA916" s="77"/>
      <c r="AB916" s="77"/>
      <c r="AC916" s="77"/>
      <c r="AD916" s="77"/>
      <c r="AE916" s="77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92"/>
      <c r="BZ916" s="92"/>
      <c r="CA916" s="121"/>
      <c r="CJ916" s="50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</row>
    <row r="917" spans="1:468" ht="30.75" customHeight="1" x14ac:dyDescent="0.25">
      <c r="A917" s="77">
        <v>1</v>
      </c>
      <c r="B917" s="77">
        <v>1</v>
      </c>
      <c r="C917" s="77">
        <v>1</v>
      </c>
      <c r="D917" s="80" t="s">
        <v>1474</v>
      </c>
      <c r="E917" s="77"/>
      <c r="F917" s="77"/>
      <c r="G917" s="77"/>
      <c r="H917" s="77"/>
      <c r="I917" s="77"/>
      <c r="J917" s="77">
        <v>1</v>
      </c>
      <c r="K917" s="77"/>
      <c r="L917" s="77"/>
      <c r="M917" s="77">
        <v>4</v>
      </c>
      <c r="N917" s="77"/>
      <c r="O917" s="77">
        <v>170</v>
      </c>
      <c r="P917" s="78">
        <v>43721</v>
      </c>
      <c r="Q917" s="78">
        <v>43721</v>
      </c>
      <c r="R917" s="77"/>
      <c r="S917" s="77"/>
      <c r="T917" s="77">
        <v>1</v>
      </c>
      <c r="U917" s="78">
        <v>43769</v>
      </c>
      <c r="V917" s="77">
        <v>1</v>
      </c>
      <c r="W917" s="77">
        <v>1</v>
      </c>
      <c r="X917" s="84" t="s">
        <v>1475</v>
      </c>
      <c r="Y917" s="78">
        <v>43763</v>
      </c>
      <c r="Z917" s="77"/>
      <c r="AA917" s="77"/>
      <c r="AB917" s="77"/>
      <c r="AC917" s="77"/>
      <c r="AD917" s="77"/>
      <c r="AE917" s="77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>
        <v>2</v>
      </c>
      <c r="BP917" s="173"/>
      <c r="BQ917" s="174">
        <v>43810</v>
      </c>
      <c r="BR917" s="173"/>
      <c r="BS917" s="44"/>
      <c r="BT917" s="44"/>
      <c r="BU917" s="44"/>
      <c r="BV917" s="44"/>
      <c r="BW917" s="44"/>
      <c r="BX917" s="44"/>
      <c r="BY917" s="92"/>
      <c r="BZ917" s="92"/>
      <c r="CA917" s="121"/>
      <c r="CJ917" s="50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</row>
    <row r="918" spans="1:468" x14ac:dyDescent="0.25">
      <c r="A918" s="77">
        <v>1</v>
      </c>
      <c r="B918" s="77">
        <v>5</v>
      </c>
      <c r="C918" s="77"/>
      <c r="D918" s="80" t="s">
        <v>118</v>
      </c>
      <c r="E918" s="77">
        <v>1</v>
      </c>
      <c r="F918" s="77"/>
      <c r="G918" s="77">
        <v>1</v>
      </c>
      <c r="H918" s="77"/>
      <c r="I918" s="77">
        <v>1</v>
      </c>
      <c r="J918" s="77"/>
      <c r="K918" s="77"/>
      <c r="L918" s="77"/>
      <c r="M918" s="77">
        <v>1</v>
      </c>
      <c r="N918" s="77" t="s">
        <v>165</v>
      </c>
      <c r="O918" s="77"/>
      <c r="P918" s="78"/>
      <c r="Q918" s="78"/>
      <c r="R918" s="77"/>
      <c r="S918" s="77" t="s">
        <v>839</v>
      </c>
      <c r="T918" s="77"/>
      <c r="U918" s="78">
        <v>43776</v>
      </c>
      <c r="V918" s="77">
        <v>1</v>
      </c>
      <c r="W918" s="77"/>
      <c r="X918" s="84"/>
      <c r="Y918" s="78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77"/>
      <c r="BP918" s="77"/>
      <c r="BQ918" s="78"/>
      <c r="BR918" s="77"/>
      <c r="BS918" s="44"/>
      <c r="BT918" s="44"/>
      <c r="BU918" s="44"/>
      <c r="BV918" s="44"/>
      <c r="BW918" s="44"/>
      <c r="BX918" s="44"/>
      <c r="BY918" s="92"/>
      <c r="BZ918" s="92"/>
      <c r="CA918" s="121"/>
      <c r="CJ918" s="50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</row>
    <row r="919" spans="1:468" x14ac:dyDescent="0.25">
      <c r="A919" s="77">
        <v>1</v>
      </c>
      <c r="B919" s="77">
        <v>4</v>
      </c>
      <c r="C919" s="77">
        <v>1</v>
      </c>
      <c r="D919" s="80" t="s">
        <v>123</v>
      </c>
      <c r="E919" s="77">
        <v>1</v>
      </c>
      <c r="F919" s="77">
        <v>1</v>
      </c>
      <c r="G919" s="77">
        <v>1</v>
      </c>
      <c r="H919" s="77"/>
      <c r="I919" s="77"/>
      <c r="J919" s="77"/>
      <c r="K919" s="77"/>
      <c r="L919" s="77"/>
      <c r="M919" s="77">
        <v>1</v>
      </c>
      <c r="N919" s="77" t="s">
        <v>1620</v>
      </c>
      <c r="O919" s="77"/>
      <c r="P919" s="77"/>
      <c r="Q919" s="77"/>
      <c r="R919" s="77"/>
      <c r="S919" s="77" t="s">
        <v>1621</v>
      </c>
      <c r="T919" s="77"/>
      <c r="U919" s="78">
        <v>43783</v>
      </c>
      <c r="V919" s="77">
        <v>1</v>
      </c>
      <c r="W919" s="77"/>
      <c r="X919" s="84" t="s">
        <v>1622</v>
      </c>
      <c r="Y919" s="78">
        <v>43775</v>
      </c>
      <c r="Z919" s="77">
        <v>2</v>
      </c>
      <c r="AA919" s="77">
        <v>1</v>
      </c>
      <c r="AB919" s="77">
        <v>1</v>
      </c>
      <c r="AC919" s="77"/>
      <c r="AD919" s="77"/>
      <c r="AE919" s="77"/>
      <c r="AF919" s="77"/>
      <c r="AG919" s="77"/>
      <c r="AH919" s="77"/>
      <c r="AI919" s="77">
        <v>1000</v>
      </c>
      <c r="AJ919" s="77"/>
      <c r="AK919" s="44"/>
      <c r="AL919" s="44"/>
      <c r="AM919" s="44"/>
      <c r="AN919" s="44"/>
      <c r="AO919" s="44"/>
      <c r="AP919" s="44"/>
      <c r="AQ919" s="44"/>
      <c r="AR919" s="44">
        <v>1</v>
      </c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92"/>
      <c r="BZ919" s="92"/>
      <c r="CA919" s="121"/>
      <c r="CJ919" s="50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</row>
    <row r="920" spans="1:468" x14ac:dyDescent="0.25">
      <c r="A920" s="77">
        <v>1</v>
      </c>
      <c r="B920" s="77">
        <v>5</v>
      </c>
      <c r="C920" s="77"/>
      <c r="D920" s="80" t="s">
        <v>118</v>
      </c>
      <c r="E920" s="77">
        <v>1</v>
      </c>
      <c r="F920" s="77">
        <v>1</v>
      </c>
      <c r="G920" s="77">
        <v>1</v>
      </c>
      <c r="H920" s="77"/>
      <c r="I920" s="77"/>
      <c r="J920" s="77"/>
      <c r="K920" s="77"/>
      <c r="L920" s="77"/>
      <c r="M920" s="77">
        <v>1</v>
      </c>
      <c r="N920" s="77" t="s">
        <v>114</v>
      </c>
      <c r="O920" s="77"/>
      <c r="P920" s="77"/>
      <c r="Q920" s="77"/>
      <c r="R920" s="77"/>
      <c r="S920" s="77" t="s">
        <v>444</v>
      </c>
      <c r="T920" s="77"/>
      <c r="U920" s="78">
        <v>43783</v>
      </c>
      <c r="V920" s="77">
        <v>1</v>
      </c>
      <c r="W920" s="77"/>
      <c r="X920" s="84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92"/>
      <c r="BZ920" s="92"/>
      <c r="CA920" s="121"/>
      <c r="CJ920" s="5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</row>
    <row r="921" spans="1:468" x14ac:dyDescent="0.25">
      <c r="A921" s="77">
        <v>1</v>
      </c>
      <c r="B921" s="77">
        <v>5</v>
      </c>
      <c r="C921" s="77"/>
      <c r="D921" s="80" t="s">
        <v>442</v>
      </c>
      <c r="E921" s="77"/>
      <c r="F921" s="77"/>
      <c r="G921" s="77"/>
      <c r="H921" s="77"/>
      <c r="I921" s="77"/>
      <c r="J921" s="77"/>
      <c r="K921" s="77"/>
      <c r="L921" s="77"/>
      <c r="M921" s="77">
        <v>1</v>
      </c>
      <c r="N921" s="77" t="s">
        <v>114</v>
      </c>
      <c r="O921" s="77"/>
      <c r="P921" s="77"/>
      <c r="Q921" s="77"/>
      <c r="R921" s="77"/>
      <c r="S921" s="77" t="s">
        <v>1369</v>
      </c>
      <c r="T921" s="77"/>
      <c r="U921" s="78">
        <v>43783</v>
      </c>
      <c r="V921" s="77"/>
      <c r="W921" s="77">
        <v>2</v>
      </c>
      <c r="X921" s="84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92"/>
      <c r="BZ921" s="92"/>
      <c r="CA921" s="121"/>
      <c r="CJ921" s="50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</row>
    <row r="922" spans="1:468" x14ac:dyDescent="0.25">
      <c r="A922" s="77">
        <v>1</v>
      </c>
      <c r="B922" s="77">
        <v>5</v>
      </c>
      <c r="C922" s="77"/>
      <c r="D922" s="80" t="s">
        <v>118</v>
      </c>
      <c r="E922" s="77">
        <v>1</v>
      </c>
      <c r="F922" s="77"/>
      <c r="G922" s="77">
        <v>1</v>
      </c>
      <c r="H922" s="77"/>
      <c r="I922" s="77">
        <v>1</v>
      </c>
      <c r="J922" s="77"/>
      <c r="K922" s="77"/>
      <c r="L922" s="77"/>
      <c r="M922" s="77">
        <v>1</v>
      </c>
      <c r="N922" s="77" t="s">
        <v>165</v>
      </c>
      <c r="O922" s="77"/>
      <c r="P922" s="77"/>
      <c r="Q922" s="77"/>
      <c r="R922" s="77"/>
      <c r="S922" s="77" t="s">
        <v>1623</v>
      </c>
      <c r="T922" s="77"/>
      <c r="U922" s="78">
        <v>43783</v>
      </c>
      <c r="V922" s="77">
        <v>1</v>
      </c>
      <c r="W922" s="77"/>
      <c r="X922" s="84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92"/>
      <c r="BZ922" s="92"/>
      <c r="CA922" s="121"/>
      <c r="CJ922" s="50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</row>
    <row r="923" spans="1:468" ht="30" x14ac:dyDescent="0.25">
      <c r="A923" s="44">
        <v>1</v>
      </c>
      <c r="B923" s="44">
        <v>4</v>
      </c>
      <c r="C923" s="44">
        <v>1</v>
      </c>
      <c r="D923" s="64" t="s">
        <v>123</v>
      </c>
      <c r="E923" s="44">
        <v>1</v>
      </c>
      <c r="F923" s="44"/>
      <c r="G923" s="44">
        <v>1</v>
      </c>
      <c r="H923" s="44"/>
      <c r="I923" s="44"/>
      <c r="J923" s="44"/>
      <c r="K923" s="44">
        <v>1</v>
      </c>
      <c r="L923" s="44"/>
      <c r="M923" s="44">
        <v>1</v>
      </c>
      <c r="N923" s="76" t="s">
        <v>1624</v>
      </c>
      <c r="O923" s="44"/>
      <c r="P923" s="44"/>
      <c r="Q923" s="44"/>
      <c r="R923" s="44"/>
      <c r="S923" s="44" t="s">
        <v>1536</v>
      </c>
      <c r="T923" s="44"/>
      <c r="U923" s="90">
        <v>43783</v>
      </c>
      <c r="V923" s="44">
        <v>2</v>
      </c>
      <c r="W923" s="44"/>
      <c r="X923" s="91" t="s">
        <v>1625</v>
      </c>
      <c r="Y923" s="90">
        <v>43775</v>
      </c>
      <c r="Z923" s="44">
        <v>6</v>
      </c>
      <c r="AA923" s="44"/>
      <c r="AB923" s="44">
        <v>1</v>
      </c>
      <c r="AC923" s="44"/>
      <c r="AD923" s="44"/>
      <c r="AE923" s="44"/>
      <c r="AF923" s="44">
        <v>4</v>
      </c>
      <c r="AG923" s="44"/>
      <c r="AH923" s="44"/>
      <c r="AI923" s="44">
        <v>700</v>
      </c>
      <c r="AJ923" s="44"/>
      <c r="AK923" s="44"/>
      <c r="AL923" s="44"/>
      <c r="AM923" s="44"/>
      <c r="AN923" s="44"/>
      <c r="AO923" s="44"/>
      <c r="AP923" s="44"/>
      <c r="AQ923" s="44"/>
      <c r="AR923" s="44">
        <v>1</v>
      </c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92"/>
      <c r="BZ923" s="92"/>
      <c r="CA923" s="121"/>
      <c r="CJ923" s="50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</row>
    <row r="924" spans="1:468" x14ac:dyDescent="0.25">
      <c r="A924" s="44">
        <v>1</v>
      </c>
      <c r="B924" s="44">
        <v>4</v>
      </c>
      <c r="C924" s="44">
        <v>1</v>
      </c>
      <c r="D924" s="64" t="s">
        <v>443</v>
      </c>
      <c r="E924" s="44">
        <v>1</v>
      </c>
      <c r="F924" s="44"/>
      <c r="G924" s="44">
        <v>1</v>
      </c>
      <c r="H924" s="44"/>
      <c r="I924" s="44"/>
      <c r="J924" s="44"/>
      <c r="K924" s="44"/>
      <c r="L924" s="44"/>
      <c r="M924" s="44">
        <v>1</v>
      </c>
      <c r="N924" s="44" t="s">
        <v>114</v>
      </c>
      <c r="O924" s="44"/>
      <c r="P924" s="44"/>
      <c r="Q924" s="44"/>
      <c r="R924" s="44"/>
      <c r="S924" s="44" t="s">
        <v>451</v>
      </c>
      <c r="T924" s="44"/>
      <c r="U924" s="90">
        <v>43783</v>
      </c>
      <c r="V924" s="44">
        <v>1</v>
      </c>
      <c r="W924" s="44"/>
      <c r="X924" s="91" t="s">
        <v>1626</v>
      </c>
      <c r="Y924" s="90">
        <v>43762</v>
      </c>
      <c r="Z924" s="44">
        <v>20</v>
      </c>
      <c r="AA924" s="44">
        <v>2</v>
      </c>
      <c r="AB924" s="44">
        <v>8</v>
      </c>
      <c r="AC924" s="44"/>
      <c r="AD924" s="44"/>
      <c r="AE924" s="44"/>
      <c r="AF924" s="44"/>
      <c r="AG924" s="44"/>
      <c r="AH924" s="44"/>
      <c r="AI924" s="44">
        <v>100</v>
      </c>
      <c r="AJ924" s="44"/>
      <c r="AK924" s="44"/>
      <c r="AL924" s="44"/>
      <c r="AM924" s="44"/>
      <c r="AN924" s="44"/>
      <c r="AO924" s="44"/>
      <c r="AP924" s="44"/>
      <c r="AQ924" s="44"/>
      <c r="AR924" s="44">
        <v>1</v>
      </c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92"/>
      <c r="BZ924" s="92"/>
      <c r="CA924" s="121"/>
      <c r="CJ924" s="50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</row>
    <row r="925" spans="1:468" x14ac:dyDescent="0.25">
      <c r="A925" s="44">
        <v>1</v>
      </c>
      <c r="B925" s="44">
        <v>5</v>
      </c>
      <c r="C925" s="44"/>
      <c r="D925" s="64" t="s">
        <v>112</v>
      </c>
      <c r="E925" s="44">
        <v>1</v>
      </c>
      <c r="F925" s="44">
        <v>1</v>
      </c>
      <c r="G925" s="44">
        <v>1</v>
      </c>
      <c r="H925" s="44"/>
      <c r="I925" s="44">
        <v>1</v>
      </c>
      <c r="J925" s="44"/>
      <c r="K925" s="44"/>
      <c r="L925" s="44"/>
      <c r="M925" s="44">
        <v>1</v>
      </c>
      <c r="N925" s="44" t="s">
        <v>127</v>
      </c>
      <c r="O925" s="44"/>
      <c r="P925" s="44"/>
      <c r="Q925" s="44"/>
      <c r="R925" s="44"/>
      <c r="S925" s="44" t="s">
        <v>1627</v>
      </c>
      <c r="T925" s="44"/>
      <c r="U925" s="90">
        <v>43790</v>
      </c>
      <c r="V925" s="44">
        <v>1</v>
      </c>
      <c r="W925" s="44"/>
      <c r="X925" s="91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92"/>
      <c r="BZ925" s="92"/>
      <c r="CA925" s="121"/>
      <c r="CJ925" s="50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</row>
    <row r="926" spans="1:468" x14ac:dyDescent="0.25">
      <c r="A926" s="44">
        <v>1</v>
      </c>
      <c r="B926" s="44">
        <v>5</v>
      </c>
      <c r="C926" s="44"/>
      <c r="D926" s="64" t="s">
        <v>118</v>
      </c>
      <c r="E926" s="44">
        <v>1</v>
      </c>
      <c r="F926" s="44">
        <v>1</v>
      </c>
      <c r="G926" s="44">
        <v>1</v>
      </c>
      <c r="H926" s="44"/>
      <c r="I926" s="44"/>
      <c r="J926" s="44"/>
      <c r="K926" s="44"/>
      <c r="L926" s="44"/>
      <c r="M926" s="44">
        <v>1</v>
      </c>
      <c r="N926" s="44" t="s">
        <v>116</v>
      </c>
      <c r="O926" s="44"/>
      <c r="P926" s="44"/>
      <c r="Q926" s="44"/>
      <c r="R926" s="44"/>
      <c r="S926" s="44" t="s">
        <v>836</v>
      </c>
      <c r="T926" s="44"/>
      <c r="U926" s="90">
        <v>43797</v>
      </c>
      <c r="V926" s="44">
        <v>1</v>
      </c>
      <c r="W926" s="44"/>
      <c r="X926" s="91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92"/>
      <c r="BZ926" s="92"/>
      <c r="CA926" s="121"/>
      <c r="CJ926" s="50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</row>
    <row r="927" spans="1:468" x14ac:dyDescent="0.25">
      <c r="A927" s="44">
        <v>1</v>
      </c>
      <c r="B927" s="44">
        <v>5</v>
      </c>
      <c r="C927" s="44"/>
      <c r="D927" s="64" t="s">
        <v>118</v>
      </c>
      <c r="E927" s="44">
        <v>1</v>
      </c>
      <c r="F927" s="44">
        <v>1</v>
      </c>
      <c r="G927" s="44">
        <v>1</v>
      </c>
      <c r="H927" s="44"/>
      <c r="I927" s="44"/>
      <c r="J927" s="44"/>
      <c r="K927" s="44"/>
      <c r="L927" s="44"/>
      <c r="M927" s="44">
        <v>1</v>
      </c>
      <c r="N927" s="44" t="s">
        <v>114</v>
      </c>
      <c r="O927" s="44"/>
      <c r="P927" s="44"/>
      <c r="Q927" s="44"/>
      <c r="R927" s="44"/>
      <c r="S927" s="44" t="s">
        <v>444</v>
      </c>
      <c r="T927" s="44"/>
      <c r="U927" s="90">
        <v>43797</v>
      </c>
      <c r="V927" s="44">
        <v>1</v>
      </c>
      <c r="W927" s="44"/>
      <c r="X927" s="91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92"/>
      <c r="BZ927" s="92"/>
      <c r="CA927" s="121"/>
      <c r="CJ927" s="50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</row>
    <row r="928" spans="1:468" x14ac:dyDescent="0.25">
      <c r="A928" s="61">
        <v>4</v>
      </c>
      <c r="B928" s="61">
        <v>5</v>
      </c>
      <c r="C928" s="61"/>
      <c r="D928" s="62" t="s">
        <v>442</v>
      </c>
      <c r="E928" s="61"/>
      <c r="F928" s="61"/>
      <c r="G928" s="61"/>
      <c r="H928" s="61"/>
      <c r="I928" s="61"/>
      <c r="J928" s="61"/>
      <c r="K928" s="61"/>
      <c r="L928" s="61"/>
      <c r="M928" s="61">
        <v>1</v>
      </c>
      <c r="N928" s="61" t="s">
        <v>114</v>
      </c>
      <c r="O928" s="61"/>
      <c r="P928" s="61"/>
      <c r="Q928" s="61"/>
      <c r="R928" s="61"/>
      <c r="S928" s="61" t="s">
        <v>1369</v>
      </c>
      <c r="T928" s="61"/>
      <c r="U928" s="63">
        <v>43797</v>
      </c>
      <c r="V928" s="61">
        <v>2</v>
      </c>
      <c r="W928" s="61"/>
      <c r="X928" s="91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92"/>
      <c r="BZ928" s="92"/>
      <c r="CA928" s="121"/>
      <c r="CJ928" s="50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</row>
    <row r="929" spans="1:468" x14ac:dyDescent="0.25">
      <c r="A929" s="44">
        <v>1</v>
      </c>
      <c r="B929" s="44">
        <v>5</v>
      </c>
      <c r="C929" s="44"/>
      <c r="D929" s="64" t="s">
        <v>118</v>
      </c>
      <c r="E929" s="44">
        <v>1</v>
      </c>
      <c r="F929" s="44">
        <v>1</v>
      </c>
      <c r="G929" s="44">
        <v>1</v>
      </c>
      <c r="H929" s="44"/>
      <c r="I929" s="44"/>
      <c r="J929" s="44"/>
      <c r="K929" s="44"/>
      <c r="L929" s="44"/>
      <c r="M929" s="44">
        <v>1</v>
      </c>
      <c r="N929" s="44" t="s">
        <v>593</v>
      </c>
      <c r="O929" s="44"/>
      <c r="P929" s="44"/>
      <c r="Q929" s="44"/>
      <c r="R929" s="44"/>
      <c r="S929" s="44" t="s">
        <v>594</v>
      </c>
      <c r="T929" s="44"/>
      <c r="U929" s="90">
        <v>43797</v>
      </c>
      <c r="V929" s="44">
        <v>1</v>
      </c>
      <c r="W929" s="44"/>
      <c r="X929" s="91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92"/>
      <c r="BZ929" s="92"/>
      <c r="CA929" s="121"/>
      <c r="CJ929" s="50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</row>
    <row r="930" spans="1:468" x14ac:dyDescent="0.25">
      <c r="A930" s="44">
        <v>1</v>
      </c>
      <c r="B930" s="44">
        <v>4</v>
      </c>
      <c r="C930" s="44"/>
      <c r="D930" s="64" t="s">
        <v>123</v>
      </c>
      <c r="E930" s="44">
        <v>1</v>
      </c>
      <c r="F930" s="44"/>
      <c r="G930" s="44">
        <v>1</v>
      </c>
      <c r="H930" s="44"/>
      <c r="I930" s="44"/>
      <c r="J930" s="44"/>
      <c r="K930" s="44"/>
      <c r="L930" s="44"/>
      <c r="M930" s="44">
        <v>1</v>
      </c>
      <c r="N930" s="44" t="s">
        <v>116</v>
      </c>
      <c r="O930" s="44"/>
      <c r="P930" s="44"/>
      <c r="Q930" s="44"/>
      <c r="R930" s="44"/>
      <c r="S930" s="44" t="s">
        <v>1628</v>
      </c>
      <c r="T930" s="44"/>
      <c r="U930" s="90">
        <v>43797</v>
      </c>
      <c r="V930" s="44">
        <v>1</v>
      </c>
      <c r="W930" s="44"/>
      <c r="X930" s="91" t="s">
        <v>1629</v>
      </c>
      <c r="Y930" s="90">
        <v>43788</v>
      </c>
      <c r="Z930" s="44">
        <v>4</v>
      </c>
      <c r="AA930" s="44"/>
      <c r="AB930" s="44">
        <v>2</v>
      </c>
      <c r="AC930" s="44"/>
      <c r="AD930" s="44"/>
      <c r="AE930" s="44"/>
      <c r="AF930" s="44"/>
      <c r="AG930" s="44"/>
      <c r="AH930" s="44"/>
      <c r="AI930" s="44">
        <v>500</v>
      </c>
      <c r="AJ930" s="44"/>
      <c r="AK930" s="44"/>
      <c r="AL930" s="44"/>
      <c r="AM930" s="44"/>
      <c r="AN930" s="44"/>
      <c r="AO930" s="44"/>
      <c r="AP930" s="44"/>
      <c r="AQ930" s="44"/>
      <c r="AR930" s="44">
        <v>1</v>
      </c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92"/>
      <c r="BZ930" s="92"/>
      <c r="CA930" s="121"/>
      <c r="CJ930" s="5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</row>
    <row r="931" spans="1:468" x14ac:dyDescent="0.25">
      <c r="A931" s="40">
        <v>1</v>
      </c>
      <c r="B931" s="40">
        <v>1</v>
      </c>
      <c r="C931" s="40"/>
      <c r="D931" s="193" t="s">
        <v>375</v>
      </c>
      <c r="E931" s="41"/>
      <c r="F931" s="40"/>
      <c r="G931" s="40"/>
      <c r="H931" s="40"/>
      <c r="I931" s="40"/>
      <c r="J931" s="40">
        <v>1</v>
      </c>
      <c r="K931" s="40"/>
      <c r="L931" s="40"/>
      <c r="M931" s="40">
        <v>4</v>
      </c>
      <c r="N931" s="40"/>
      <c r="O931" s="40">
        <v>211</v>
      </c>
      <c r="P931" s="42">
        <v>43427</v>
      </c>
      <c r="Q931" s="96">
        <v>43427</v>
      </c>
      <c r="R931" s="40"/>
      <c r="S931" s="46"/>
      <c r="T931" s="40">
        <v>1</v>
      </c>
      <c r="U931" s="42">
        <v>43496</v>
      </c>
      <c r="V931" s="40">
        <v>1</v>
      </c>
      <c r="W931" s="40">
        <v>1</v>
      </c>
      <c r="X931" s="40" t="s">
        <v>190</v>
      </c>
      <c r="Y931" s="42">
        <v>43459</v>
      </c>
      <c r="Z931" s="40"/>
      <c r="AA931" s="40"/>
      <c r="AB931" s="40"/>
      <c r="AC931" s="40"/>
      <c r="AD931" s="40"/>
      <c r="AE931" s="40">
        <v>1</v>
      </c>
      <c r="AF931" s="40"/>
      <c r="AG931" s="40"/>
      <c r="AH931" s="40"/>
      <c r="AI931" s="40"/>
      <c r="AJ931" s="40" t="s">
        <v>190</v>
      </c>
      <c r="AK931" s="42">
        <v>43459</v>
      </c>
      <c r="AL931" s="42">
        <v>43616</v>
      </c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>
        <v>2</v>
      </c>
      <c r="BP931" s="40" t="s">
        <v>191</v>
      </c>
      <c r="BQ931" s="42">
        <v>43500</v>
      </c>
      <c r="BR931" s="46" t="s">
        <v>1226</v>
      </c>
      <c r="BS931" s="40">
        <v>0.5</v>
      </c>
      <c r="BT931" s="40"/>
      <c r="BU931" s="40"/>
      <c r="BV931" s="40"/>
      <c r="BW931" s="40"/>
      <c r="BX931" s="40"/>
      <c r="BY931" s="40"/>
      <c r="BZ931" s="40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</row>
    <row r="932" spans="1:468" x14ac:dyDescent="0.25">
      <c r="A932" s="40">
        <v>1</v>
      </c>
      <c r="B932" s="40">
        <v>1</v>
      </c>
      <c r="C932" s="40"/>
      <c r="D932" s="193" t="s">
        <v>638</v>
      </c>
      <c r="E932" s="41"/>
      <c r="F932" s="40"/>
      <c r="G932" s="40"/>
      <c r="H932" s="40"/>
      <c r="I932" s="40"/>
      <c r="J932" s="40">
        <v>1</v>
      </c>
      <c r="K932" s="40"/>
      <c r="L932" s="40"/>
      <c r="M932" s="40">
        <v>4</v>
      </c>
      <c r="N932" s="40"/>
      <c r="O932" s="40">
        <v>212</v>
      </c>
      <c r="P932" s="42">
        <v>43427</v>
      </c>
      <c r="Q932" s="42">
        <v>43427</v>
      </c>
      <c r="R932" s="40"/>
      <c r="S932" s="46"/>
      <c r="T932" s="40">
        <v>1</v>
      </c>
      <c r="U932" s="42">
        <v>43496</v>
      </c>
      <c r="V932" s="40">
        <v>1</v>
      </c>
      <c r="W932" s="40">
        <v>1</v>
      </c>
      <c r="X932" s="40" t="s">
        <v>192</v>
      </c>
      <c r="Y932" s="42">
        <v>43462</v>
      </c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2"/>
      <c r="AL932" s="42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2"/>
      <c r="AZ932" s="46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</row>
    <row r="933" spans="1:468" ht="24" customHeight="1" x14ac:dyDescent="0.25">
      <c r="A933" s="40">
        <v>1</v>
      </c>
      <c r="B933" s="40">
        <v>1</v>
      </c>
      <c r="C933" s="40"/>
      <c r="D933" s="193" t="s">
        <v>375</v>
      </c>
      <c r="E933" s="41"/>
      <c r="F933" s="40"/>
      <c r="G933" s="40"/>
      <c r="H933" s="40"/>
      <c r="I933" s="40"/>
      <c r="J933" s="40">
        <v>1</v>
      </c>
      <c r="K933" s="40"/>
      <c r="L933" s="40"/>
      <c r="M933" s="40">
        <v>4</v>
      </c>
      <c r="N933" s="40"/>
      <c r="O933" s="40">
        <v>226</v>
      </c>
      <c r="P933" s="42">
        <v>43461</v>
      </c>
      <c r="Q933" s="42">
        <v>43461</v>
      </c>
      <c r="R933" s="40"/>
      <c r="S933" s="46"/>
      <c r="T933" s="40"/>
      <c r="U933" s="42">
        <v>43539</v>
      </c>
      <c r="V933" s="40">
        <v>1</v>
      </c>
      <c r="W933" s="40"/>
      <c r="X933" s="40" t="s">
        <v>383</v>
      </c>
      <c r="Y933" s="42">
        <v>43501</v>
      </c>
      <c r="Z933" s="40"/>
      <c r="AA933" s="40"/>
      <c r="AB933" s="40"/>
      <c r="AC933" s="40"/>
      <c r="AD933" s="40"/>
      <c r="AE933" s="40">
        <v>1</v>
      </c>
      <c r="AF933" s="40"/>
      <c r="AG933" s="40"/>
      <c r="AH933" s="40"/>
      <c r="AI933" s="40"/>
      <c r="AJ933" s="40" t="s">
        <v>384</v>
      </c>
      <c r="AK933" s="42">
        <v>43501</v>
      </c>
      <c r="AL933" s="42">
        <v>43555</v>
      </c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2"/>
      <c r="AZ933" s="46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</row>
    <row r="934" spans="1:468" ht="24" customHeight="1" x14ac:dyDescent="0.25">
      <c r="A934" s="40">
        <v>2</v>
      </c>
      <c r="B934" s="40">
        <v>2</v>
      </c>
      <c r="C934" s="40"/>
      <c r="D934" s="193" t="s">
        <v>368</v>
      </c>
      <c r="E934" s="41"/>
      <c r="F934" s="40"/>
      <c r="G934" s="40"/>
      <c r="H934" s="40"/>
      <c r="I934" s="40"/>
      <c r="J934" s="40">
        <v>1</v>
      </c>
      <c r="K934" s="40"/>
      <c r="L934" s="40"/>
      <c r="M934" s="40">
        <v>4</v>
      </c>
      <c r="N934" s="40"/>
      <c r="O934" s="40">
        <v>227</v>
      </c>
      <c r="P934" s="42">
        <v>43504</v>
      </c>
      <c r="Q934" s="42">
        <v>43504</v>
      </c>
      <c r="R934" s="40"/>
      <c r="S934" s="46"/>
      <c r="T934" s="40"/>
      <c r="U934" s="42">
        <v>43539</v>
      </c>
      <c r="V934" s="40">
        <v>1</v>
      </c>
      <c r="W934" s="40"/>
      <c r="X934" s="40" t="s">
        <v>385</v>
      </c>
      <c r="Y934" s="42">
        <v>43504</v>
      </c>
      <c r="Z934" s="40"/>
      <c r="AA934" s="40"/>
      <c r="AB934" s="40"/>
      <c r="AC934" s="40"/>
      <c r="AD934" s="40"/>
      <c r="AE934" s="40">
        <v>1</v>
      </c>
      <c r="AF934" s="40"/>
      <c r="AG934" s="40"/>
      <c r="AH934" s="40"/>
      <c r="AI934" s="40"/>
      <c r="AJ934" s="40" t="s">
        <v>386</v>
      </c>
      <c r="AK934" s="42">
        <v>43504</v>
      </c>
      <c r="AL934" s="42">
        <v>43619</v>
      </c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2"/>
      <c r="AZ934" s="46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</row>
    <row r="935" spans="1:468" ht="15" customHeight="1" x14ac:dyDescent="0.25">
      <c r="A935" s="40">
        <v>1</v>
      </c>
      <c r="B935" s="40">
        <v>1</v>
      </c>
      <c r="C935" s="40"/>
      <c r="D935" s="193" t="s">
        <v>368</v>
      </c>
      <c r="E935" s="41"/>
      <c r="F935" s="40"/>
      <c r="G935" s="40"/>
      <c r="H935" s="40"/>
      <c r="I935" s="40"/>
      <c r="J935" s="40">
        <v>1</v>
      </c>
      <c r="K935" s="40"/>
      <c r="L935" s="40"/>
      <c r="M935" s="40">
        <v>4</v>
      </c>
      <c r="N935" s="40"/>
      <c r="O935" s="46">
        <v>1</v>
      </c>
      <c r="P935" s="42">
        <v>43475</v>
      </c>
      <c r="Q935" s="42">
        <v>43475</v>
      </c>
      <c r="R935" s="40"/>
      <c r="S935" s="46"/>
      <c r="T935" s="93">
        <v>1</v>
      </c>
      <c r="U935" s="42">
        <v>43539</v>
      </c>
      <c r="V935" s="40">
        <v>1</v>
      </c>
      <c r="W935" s="40"/>
      <c r="X935" s="40" t="s">
        <v>387</v>
      </c>
      <c r="Y935" s="42">
        <v>43510</v>
      </c>
      <c r="Z935" s="40"/>
      <c r="AA935" s="40"/>
      <c r="AB935" s="40"/>
      <c r="AC935" s="40"/>
      <c r="AD935" s="40"/>
      <c r="AE935" s="40">
        <v>1</v>
      </c>
      <c r="AF935" s="40"/>
      <c r="AG935" s="40"/>
      <c r="AH935" s="40"/>
      <c r="AI935" s="40"/>
      <c r="AJ935" s="40" t="s">
        <v>388</v>
      </c>
      <c r="AK935" s="42">
        <v>43510</v>
      </c>
      <c r="AL935" s="42">
        <v>43678</v>
      </c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</row>
    <row r="936" spans="1:468" x14ac:dyDescent="0.25">
      <c r="A936" s="40">
        <v>2</v>
      </c>
      <c r="B936" s="40">
        <v>1</v>
      </c>
      <c r="C936" s="40"/>
      <c r="D936" s="193" t="s">
        <v>368</v>
      </c>
      <c r="E936" s="41"/>
      <c r="F936" s="40"/>
      <c r="G936" s="40"/>
      <c r="H936" s="40"/>
      <c r="I936" s="40"/>
      <c r="J936" s="40">
        <v>1</v>
      </c>
      <c r="K936" s="40"/>
      <c r="L936" s="40"/>
      <c r="M936" s="40">
        <v>4</v>
      </c>
      <c r="N936" s="40"/>
      <c r="O936" s="40">
        <v>3</v>
      </c>
      <c r="P936" s="42">
        <v>43480</v>
      </c>
      <c r="Q936" s="42">
        <v>43480</v>
      </c>
      <c r="R936" s="40"/>
      <c r="S936" s="46"/>
      <c r="T936" s="40"/>
      <c r="U936" s="42">
        <v>43539</v>
      </c>
      <c r="V936" s="40">
        <v>1</v>
      </c>
      <c r="W936" s="40"/>
      <c r="X936" s="40" t="s">
        <v>389</v>
      </c>
      <c r="Y936" s="42">
        <v>43517</v>
      </c>
      <c r="Z936" s="40"/>
      <c r="AA936" s="40"/>
      <c r="AB936" s="40"/>
      <c r="AC936" s="40"/>
      <c r="AD936" s="40"/>
      <c r="AE936" s="40">
        <v>1</v>
      </c>
      <c r="AF936" s="40"/>
      <c r="AG936" s="40"/>
      <c r="AH936" s="40"/>
      <c r="AI936" s="40"/>
      <c r="AJ936" s="40" t="s">
        <v>390</v>
      </c>
      <c r="AK936" s="42">
        <v>43517</v>
      </c>
      <c r="AL936" s="42">
        <v>43615</v>
      </c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</row>
    <row r="937" spans="1:468" x14ac:dyDescent="0.25">
      <c r="A937" s="40">
        <v>1</v>
      </c>
      <c r="B937" s="40">
        <v>1</v>
      </c>
      <c r="C937" s="40"/>
      <c r="D937" s="193" t="s">
        <v>368</v>
      </c>
      <c r="E937" s="41"/>
      <c r="F937" s="40"/>
      <c r="G937" s="40"/>
      <c r="H937" s="40"/>
      <c r="I937" s="40"/>
      <c r="J937" s="40">
        <v>1</v>
      </c>
      <c r="K937" s="40"/>
      <c r="L937" s="40"/>
      <c r="M937" s="40">
        <v>4</v>
      </c>
      <c r="N937" s="40"/>
      <c r="O937" s="40">
        <v>25</v>
      </c>
      <c r="P937" s="42">
        <v>43516</v>
      </c>
      <c r="Q937" s="42">
        <v>43516</v>
      </c>
      <c r="R937" s="40"/>
      <c r="S937" s="46"/>
      <c r="T937" s="40">
        <v>1</v>
      </c>
      <c r="U937" s="42">
        <v>43539</v>
      </c>
      <c r="V937" s="40">
        <v>1</v>
      </c>
      <c r="W937" s="40"/>
      <c r="X937" s="40" t="s">
        <v>391</v>
      </c>
      <c r="Y937" s="42">
        <v>43521</v>
      </c>
      <c r="Z937" s="40"/>
      <c r="AA937" s="40"/>
      <c r="AB937" s="40"/>
      <c r="AC937" s="40"/>
      <c r="AD937" s="40"/>
      <c r="AE937" s="40">
        <v>1</v>
      </c>
      <c r="AF937" s="40"/>
      <c r="AG937" s="40"/>
      <c r="AH937" s="40"/>
      <c r="AI937" s="40"/>
      <c r="AJ937" s="40" t="s">
        <v>392</v>
      </c>
      <c r="AK937" s="42">
        <v>43521</v>
      </c>
      <c r="AL937" s="42">
        <v>43616</v>
      </c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</row>
    <row r="938" spans="1:468" x14ac:dyDescent="0.25">
      <c r="A938" s="40">
        <v>2</v>
      </c>
      <c r="B938" s="40">
        <v>1</v>
      </c>
      <c r="C938" s="40"/>
      <c r="D938" s="193" t="s">
        <v>1198</v>
      </c>
      <c r="E938" s="41"/>
      <c r="F938" s="40"/>
      <c r="G938" s="40"/>
      <c r="H938" s="40"/>
      <c r="I938" s="40"/>
      <c r="J938" s="40">
        <v>1</v>
      </c>
      <c r="K938" s="40"/>
      <c r="L938" s="40"/>
      <c r="M938" s="40"/>
      <c r="N938" s="40"/>
      <c r="O938" s="40">
        <v>10</v>
      </c>
      <c r="P938" s="42">
        <v>43502</v>
      </c>
      <c r="Q938" s="42">
        <v>43137</v>
      </c>
      <c r="R938" s="40"/>
      <c r="S938" s="46"/>
      <c r="T938" s="40"/>
      <c r="U938" s="42">
        <v>43539</v>
      </c>
      <c r="V938" s="40">
        <v>1</v>
      </c>
      <c r="W938" s="40"/>
      <c r="X938" s="40" t="s">
        <v>393</v>
      </c>
      <c r="Y938" s="42">
        <v>43522</v>
      </c>
      <c r="Z938" s="40"/>
      <c r="AA938" s="40"/>
      <c r="AB938" s="40"/>
      <c r="AC938" s="40"/>
      <c r="AD938" s="40"/>
      <c r="AE938" s="40"/>
      <c r="AF938" s="40"/>
      <c r="AG938" s="40"/>
      <c r="AH938" s="40">
        <v>1</v>
      </c>
      <c r="AI938" s="40"/>
      <c r="AJ938" s="40"/>
      <c r="AK938" s="42"/>
      <c r="AL938" s="42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</row>
    <row r="939" spans="1:468" x14ac:dyDescent="0.25">
      <c r="A939" s="40">
        <v>1</v>
      </c>
      <c r="B939" s="40">
        <v>1</v>
      </c>
      <c r="C939" s="40"/>
      <c r="D939" s="193" t="s">
        <v>638</v>
      </c>
      <c r="E939" s="41"/>
      <c r="F939" s="40"/>
      <c r="G939" s="40"/>
      <c r="H939" s="40"/>
      <c r="I939" s="40"/>
      <c r="J939" s="40">
        <v>1</v>
      </c>
      <c r="K939" s="40"/>
      <c r="L939" s="40"/>
      <c r="M939" s="40">
        <v>4</v>
      </c>
      <c r="N939" s="40"/>
      <c r="O939" s="40">
        <v>2</v>
      </c>
      <c r="P939" s="42">
        <v>43480</v>
      </c>
      <c r="Q939" s="42">
        <v>43480</v>
      </c>
      <c r="R939" s="40"/>
      <c r="S939" s="40"/>
      <c r="T939" s="40">
        <v>1</v>
      </c>
      <c r="U939" s="42">
        <v>43539</v>
      </c>
      <c r="V939" s="40">
        <v>1</v>
      </c>
      <c r="W939" s="40"/>
      <c r="X939" s="40" t="s">
        <v>394</v>
      </c>
      <c r="Y939" s="42">
        <v>43522</v>
      </c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</row>
    <row r="940" spans="1:468" x14ac:dyDescent="0.25">
      <c r="A940" s="40">
        <v>1</v>
      </c>
      <c r="B940" s="40">
        <v>1</v>
      </c>
      <c r="C940" s="40"/>
      <c r="D940" s="193" t="s">
        <v>375</v>
      </c>
      <c r="E940" s="41"/>
      <c r="F940" s="40"/>
      <c r="G940" s="40"/>
      <c r="H940" s="40"/>
      <c r="I940" s="40"/>
      <c r="J940" s="40">
        <v>1</v>
      </c>
      <c r="K940" s="40"/>
      <c r="L940" s="40"/>
      <c r="M940" s="40">
        <v>4</v>
      </c>
      <c r="N940" s="40"/>
      <c r="O940" s="40">
        <v>26</v>
      </c>
      <c r="P940" s="42">
        <v>43516</v>
      </c>
      <c r="Q940" s="42">
        <v>43516</v>
      </c>
      <c r="R940" s="40"/>
      <c r="S940" s="40"/>
      <c r="T940" s="40"/>
      <c r="U940" s="42">
        <v>43539</v>
      </c>
      <c r="V940" s="40">
        <v>1</v>
      </c>
      <c r="W940" s="40"/>
      <c r="X940" s="40" t="s">
        <v>395</v>
      </c>
      <c r="Y940" s="42">
        <v>43523</v>
      </c>
      <c r="Z940" s="40"/>
      <c r="AA940" s="40"/>
      <c r="AB940" s="40"/>
      <c r="AC940" s="40"/>
      <c r="AD940" s="40"/>
      <c r="AE940" s="40">
        <v>1</v>
      </c>
      <c r="AF940" s="40"/>
      <c r="AG940" s="40"/>
      <c r="AH940" s="40"/>
      <c r="AI940" s="40"/>
      <c r="AJ940" s="40" t="s">
        <v>396</v>
      </c>
      <c r="AK940" s="42">
        <v>43523</v>
      </c>
      <c r="AL940" s="42">
        <v>43678</v>
      </c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</row>
    <row r="941" spans="1:468" x14ac:dyDescent="0.25">
      <c r="A941" s="40">
        <v>2</v>
      </c>
      <c r="B941" s="40">
        <v>1</v>
      </c>
      <c r="C941" s="40"/>
      <c r="D941" s="193" t="s">
        <v>1199</v>
      </c>
      <c r="E941" s="41"/>
      <c r="F941" s="40"/>
      <c r="G941" s="40"/>
      <c r="H941" s="40"/>
      <c r="I941" s="40"/>
      <c r="J941" s="40">
        <v>1</v>
      </c>
      <c r="K941" s="40"/>
      <c r="L941" s="40"/>
      <c r="M941" s="40">
        <v>4</v>
      </c>
      <c r="N941" s="40"/>
      <c r="O941" s="40">
        <v>9</v>
      </c>
      <c r="P941" s="42">
        <v>43502</v>
      </c>
      <c r="Q941" s="42">
        <v>43524</v>
      </c>
      <c r="R941" s="40"/>
      <c r="S941" s="46"/>
      <c r="T941" s="40"/>
      <c r="U941" s="42">
        <v>43539</v>
      </c>
      <c r="V941" s="40">
        <v>1</v>
      </c>
      <c r="W941" s="40"/>
      <c r="X941" s="40" t="s">
        <v>397</v>
      </c>
      <c r="Y941" s="42">
        <v>43524</v>
      </c>
      <c r="Z941" s="40"/>
      <c r="AA941" s="40"/>
      <c r="AB941" s="40"/>
      <c r="AC941" s="40"/>
      <c r="AD941" s="40"/>
      <c r="AE941" s="40"/>
      <c r="AF941" s="40"/>
      <c r="AG941" s="40"/>
      <c r="AH941" s="40">
        <v>1</v>
      </c>
      <c r="AI941" s="40"/>
      <c r="AJ941" s="40"/>
      <c r="AK941" s="42"/>
      <c r="AL941" s="42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101"/>
      <c r="AZ941" s="46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</row>
    <row r="942" spans="1:468" x14ac:dyDescent="0.25">
      <c r="A942" s="40">
        <v>2</v>
      </c>
      <c r="B942" s="40">
        <v>1</v>
      </c>
      <c r="C942" s="40"/>
      <c r="D942" s="193" t="s">
        <v>368</v>
      </c>
      <c r="E942" s="41"/>
      <c r="F942" s="40"/>
      <c r="G942" s="40"/>
      <c r="H942" s="40"/>
      <c r="I942" s="40"/>
      <c r="J942" s="40">
        <v>1</v>
      </c>
      <c r="K942" s="40"/>
      <c r="L942" s="40"/>
      <c r="M942" s="40">
        <v>4</v>
      </c>
      <c r="N942" s="40"/>
      <c r="O942" s="40">
        <v>11</v>
      </c>
      <c r="P942" s="42">
        <v>43502</v>
      </c>
      <c r="Q942" s="42">
        <v>43503</v>
      </c>
      <c r="R942" s="40"/>
      <c r="S942" s="46"/>
      <c r="T942" s="40"/>
      <c r="U942" s="42">
        <v>43539</v>
      </c>
      <c r="V942" s="40">
        <v>1</v>
      </c>
      <c r="W942" s="40"/>
      <c r="X942" s="40" t="s">
        <v>398</v>
      </c>
      <c r="Y942" s="42">
        <v>43524</v>
      </c>
      <c r="Z942" s="40"/>
      <c r="AA942" s="40"/>
      <c r="AB942" s="40"/>
      <c r="AC942" s="40"/>
      <c r="AD942" s="40"/>
      <c r="AE942" s="40">
        <v>1</v>
      </c>
      <c r="AF942" s="40"/>
      <c r="AG942" s="40"/>
      <c r="AH942" s="40"/>
      <c r="AI942" s="40"/>
      <c r="AJ942" s="40" t="s">
        <v>399</v>
      </c>
      <c r="AK942" s="42">
        <v>43524</v>
      </c>
      <c r="AL942" s="42">
        <v>43678</v>
      </c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</row>
    <row r="943" spans="1:468" x14ac:dyDescent="0.25">
      <c r="A943" s="40">
        <v>2</v>
      </c>
      <c r="B943" s="40">
        <v>1</v>
      </c>
      <c r="C943" s="40"/>
      <c r="D943" s="193" t="s">
        <v>368</v>
      </c>
      <c r="E943" s="41"/>
      <c r="F943" s="40"/>
      <c r="G943" s="40"/>
      <c r="H943" s="40"/>
      <c r="I943" s="40"/>
      <c r="J943" s="40">
        <v>1</v>
      </c>
      <c r="K943" s="40"/>
      <c r="L943" s="40"/>
      <c r="M943" s="40">
        <v>4</v>
      </c>
      <c r="N943" s="40"/>
      <c r="O943" s="40">
        <v>12</v>
      </c>
      <c r="P943" s="42">
        <v>43502</v>
      </c>
      <c r="Q943" s="42">
        <v>43503</v>
      </c>
      <c r="R943" s="40"/>
      <c r="S943" s="46"/>
      <c r="T943" s="40"/>
      <c r="U943" s="42">
        <v>43539</v>
      </c>
      <c r="V943" s="40">
        <v>1</v>
      </c>
      <c r="W943" s="40"/>
      <c r="X943" s="40" t="s">
        <v>400</v>
      </c>
      <c r="Y943" s="42">
        <v>43525</v>
      </c>
      <c r="Z943" s="40"/>
      <c r="AA943" s="40"/>
      <c r="AB943" s="40"/>
      <c r="AC943" s="40"/>
      <c r="AD943" s="40"/>
      <c r="AE943" s="40">
        <v>1</v>
      </c>
      <c r="AF943" s="40"/>
      <c r="AG943" s="40"/>
      <c r="AH943" s="40">
        <v>1</v>
      </c>
      <c r="AI943" s="40"/>
      <c r="AJ943" s="40" t="s">
        <v>401</v>
      </c>
      <c r="AK943" s="96">
        <v>43525</v>
      </c>
      <c r="AL943" s="96">
        <v>43678</v>
      </c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</row>
    <row r="944" spans="1:468" x14ac:dyDescent="0.25">
      <c r="A944" s="40">
        <v>1</v>
      </c>
      <c r="B944" s="40">
        <v>1</v>
      </c>
      <c r="C944" s="40"/>
      <c r="D944" s="193" t="s">
        <v>375</v>
      </c>
      <c r="E944" s="41"/>
      <c r="F944" s="40"/>
      <c r="G944" s="40"/>
      <c r="H944" s="40"/>
      <c r="I944" s="40"/>
      <c r="J944" s="40">
        <v>1</v>
      </c>
      <c r="K944" s="40"/>
      <c r="L944" s="40"/>
      <c r="M944" s="40">
        <v>4</v>
      </c>
      <c r="N944" s="40"/>
      <c r="O944" s="40">
        <v>8</v>
      </c>
      <c r="P944" s="96">
        <v>43501</v>
      </c>
      <c r="Q944" s="42">
        <v>43502</v>
      </c>
      <c r="R944" s="40"/>
      <c r="S944" s="40"/>
      <c r="T944" s="40"/>
      <c r="U944" s="42">
        <v>43539</v>
      </c>
      <c r="V944" s="40">
        <v>1</v>
      </c>
      <c r="W944" s="40"/>
      <c r="X944" s="40" t="s">
        <v>402</v>
      </c>
      <c r="Y944" s="42">
        <v>43536</v>
      </c>
      <c r="Z944" s="40"/>
      <c r="AA944" s="40"/>
      <c r="AB944" s="40"/>
      <c r="AC944" s="40"/>
      <c r="AD944" s="40"/>
      <c r="AE944" s="40">
        <v>1</v>
      </c>
      <c r="AF944" s="40"/>
      <c r="AG944" s="40"/>
      <c r="AH944" s="40"/>
      <c r="AI944" s="40"/>
      <c r="AJ944" s="40" t="s">
        <v>403</v>
      </c>
      <c r="AK944" s="96">
        <v>43536</v>
      </c>
      <c r="AL944" s="96">
        <v>43678</v>
      </c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2"/>
      <c r="BR944" s="46"/>
      <c r="BS944" s="40"/>
      <c r="BT944" s="40"/>
      <c r="BU944" s="40"/>
      <c r="BV944" s="40"/>
      <c r="BW944" s="40"/>
      <c r="BX944" s="40"/>
      <c r="BY944" s="40"/>
      <c r="BZ944" s="40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</row>
    <row r="945" spans="1:468" x14ac:dyDescent="0.25">
      <c r="A945" s="40">
        <v>2</v>
      </c>
      <c r="B945" s="40">
        <v>1</v>
      </c>
      <c r="C945" s="40"/>
      <c r="D945" s="193" t="s">
        <v>368</v>
      </c>
      <c r="E945" s="41"/>
      <c r="F945" s="40"/>
      <c r="G945" s="40"/>
      <c r="H945" s="40"/>
      <c r="I945" s="40"/>
      <c r="J945" s="40">
        <v>1</v>
      </c>
      <c r="K945" s="40"/>
      <c r="L945" s="40"/>
      <c r="M945" s="40">
        <v>4</v>
      </c>
      <c r="N945" s="40"/>
      <c r="O945" s="40">
        <v>15</v>
      </c>
      <c r="P945" s="42">
        <v>43508</v>
      </c>
      <c r="Q945" s="42">
        <v>43509</v>
      </c>
      <c r="R945" s="40"/>
      <c r="S945" s="46"/>
      <c r="T945" s="40"/>
      <c r="U945" s="42">
        <v>43546</v>
      </c>
      <c r="V945" s="40">
        <v>1</v>
      </c>
      <c r="W945" s="40"/>
      <c r="X945" s="40" t="s">
        <v>404</v>
      </c>
      <c r="Y945" s="42">
        <v>43543</v>
      </c>
      <c r="Z945" s="40"/>
      <c r="AA945" s="40"/>
      <c r="AB945" s="40"/>
      <c r="AC945" s="40"/>
      <c r="AD945" s="40"/>
      <c r="AE945" s="40">
        <v>1</v>
      </c>
      <c r="AF945" s="40"/>
      <c r="AG945" s="40"/>
      <c r="AH945" s="40">
        <v>1</v>
      </c>
      <c r="AI945" s="40"/>
      <c r="AJ945" s="40" t="s">
        <v>405</v>
      </c>
      <c r="AK945" s="96">
        <v>43543</v>
      </c>
      <c r="AL945" s="96">
        <v>43717</v>
      </c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</row>
    <row r="946" spans="1:468" ht="45" x14ac:dyDescent="0.25">
      <c r="A946" s="40">
        <v>1</v>
      </c>
      <c r="B946" s="40">
        <v>1</v>
      </c>
      <c r="C946" s="40"/>
      <c r="D946" s="193" t="s">
        <v>638</v>
      </c>
      <c r="E946" s="41"/>
      <c r="F946" s="40"/>
      <c r="G946" s="40"/>
      <c r="H946" s="40"/>
      <c r="I946" s="40"/>
      <c r="J946" s="40">
        <v>1</v>
      </c>
      <c r="K946" s="40"/>
      <c r="L946" s="40"/>
      <c r="M946" s="40">
        <v>4</v>
      </c>
      <c r="N946" s="40"/>
      <c r="O946" s="40">
        <v>21</v>
      </c>
      <c r="P946" s="42">
        <v>43510</v>
      </c>
      <c r="Q946" s="42">
        <v>43511</v>
      </c>
      <c r="R946" s="40"/>
      <c r="S946" s="46"/>
      <c r="T946" s="40">
        <v>1</v>
      </c>
      <c r="U946" s="42">
        <v>43552</v>
      </c>
      <c r="V946" s="40">
        <v>1</v>
      </c>
      <c r="W946" s="40"/>
      <c r="X946" s="40" t="s">
        <v>406</v>
      </c>
      <c r="Y946" s="42">
        <v>43550</v>
      </c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96"/>
      <c r="AL946" s="96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>
        <v>2</v>
      </c>
      <c r="BP946" s="40" t="s">
        <v>191</v>
      </c>
      <c r="BQ946" s="42">
        <v>43591</v>
      </c>
      <c r="BR946" s="46" t="s">
        <v>1075</v>
      </c>
      <c r="BS946" s="40">
        <v>0.5</v>
      </c>
      <c r="BT946" s="40"/>
      <c r="BU946" s="40"/>
      <c r="BV946" s="40"/>
      <c r="BW946" s="40"/>
      <c r="BX946" s="40"/>
      <c r="BY946" s="40"/>
      <c r="BZ946" s="40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</row>
    <row r="947" spans="1:468" x14ac:dyDescent="0.25">
      <c r="A947" s="40">
        <v>2</v>
      </c>
      <c r="B947" s="40">
        <v>2</v>
      </c>
      <c r="C947" s="40"/>
      <c r="D947" s="193" t="s">
        <v>368</v>
      </c>
      <c r="E947" s="41"/>
      <c r="F947" s="40"/>
      <c r="G947" s="40"/>
      <c r="H947" s="40"/>
      <c r="I947" s="40"/>
      <c r="J947" s="40">
        <v>1</v>
      </c>
      <c r="K947" s="40"/>
      <c r="L947" s="40"/>
      <c r="M947" s="40">
        <v>4</v>
      </c>
      <c r="N947" s="40"/>
      <c r="O947" s="40">
        <v>24</v>
      </c>
      <c r="P947" s="42">
        <v>43511</v>
      </c>
      <c r="Q947" s="42">
        <v>43511</v>
      </c>
      <c r="R947" s="40"/>
      <c r="S947" s="46"/>
      <c r="T947" s="40"/>
      <c r="U947" s="42">
        <v>43552</v>
      </c>
      <c r="V947" s="40">
        <v>1</v>
      </c>
      <c r="W947" s="40"/>
      <c r="X947" s="40" t="s">
        <v>407</v>
      </c>
      <c r="Y947" s="42">
        <v>43544</v>
      </c>
      <c r="Z947" s="40"/>
      <c r="AA947" s="40"/>
      <c r="AB947" s="40"/>
      <c r="AC947" s="40"/>
      <c r="AD947" s="40"/>
      <c r="AE947" s="40">
        <v>1</v>
      </c>
      <c r="AF947" s="40"/>
      <c r="AG947" s="40"/>
      <c r="AH947" s="40"/>
      <c r="AI947" s="40"/>
      <c r="AJ947" s="40" t="s">
        <v>408</v>
      </c>
      <c r="AK947" s="96">
        <v>43544</v>
      </c>
      <c r="AL947" s="96">
        <v>43717</v>
      </c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2"/>
      <c r="BR947" s="40"/>
      <c r="BS947" s="40"/>
      <c r="BT947" s="40"/>
      <c r="BU947" s="40"/>
      <c r="BV947" s="40"/>
      <c r="BW947" s="40"/>
      <c r="BX947" s="40"/>
      <c r="BY947" s="40"/>
      <c r="BZ947" s="40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</row>
    <row r="948" spans="1:468" x14ac:dyDescent="0.25">
      <c r="A948" s="40">
        <v>1</v>
      </c>
      <c r="B948" s="40">
        <v>1</v>
      </c>
      <c r="C948" s="40"/>
      <c r="D948" s="193" t="s">
        <v>375</v>
      </c>
      <c r="E948" s="41"/>
      <c r="F948" s="40"/>
      <c r="G948" s="40"/>
      <c r="H948" s="40"/>
      <c r="I948" s="40"/>
      <c r="J948" s="40">
        <v>1</v>
      </c>
      <c r="K948" s="40"/>
      <c r="L948" s="40"/>
      <c r="M948" s="40">
        <v>4</v>
      </c>
      <c r="N948" s="40"/>
      <c r="O948" s="40">
        <v>22</v>
      </c>
      <c r="P948" s="42">
        <v>43510</v>
      </c>
      <c r="Q948" s="42">
        <v>43511</v>
      </c>
      <c r="R948" s="40"/>
      <c r="S948" s="40"/>
      <c r="T948" s="40"/>
      <c r="U948" s="42">
        <v>43552</v>
      </c>
      <c r="V948" s="40">
        <v>1</v>
      </c>
      <c r="W948" s="40"/>
      <c r="X948" s="40" t="s">
        <v>409</v>
      </c>
      <c r="Y948" s="42">
        <v>43518</v>
      </c>
      <c r="Z948" s="40"/>
      <c r="AA948" s="40"/>
      <c r="AB948" s="40"/>
      <c r="AC948" s="40"/>
      <c r="AD948" s="40"/>
      <c r="AE948" s="40">
        <v>1</v>
      </c>
      <c r="AF948" s="40"/>
      <c r="AG948" s="40"/>
      <c r="AH948" s="40"/>
      <c r="AI948" s="40"/>
      <c r="AJ948" s="40" t="s">
        <v>410</v>
      </c>
      <c r="AK948" s="96">
        <v>43546</v>
      </c>
      <c r="AL948" s="96">
        <v>43717</v>
      </c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</row>
    <row r="949" spans="1:468" x14ac:dyDescent="0.25">
      <c r="A949" s="40">
        <v>1</v>
      </c>
      <c r="B949" s="40">
        <v>1</v>
      </c>
      <c r="C949" s="40"/>
      <c r="D949" s="193" t="s">
        <v>638</v>
      </c>
      <c r="E949" s="41"/>
      <c r="F949" s="40"/>
      <c r="G949" s="40"/>
      <c r="H949" s="40"/>
      <c r="I949" s="40"/>
      <c r="J949" s="40">
        <v>1</v>
      </c>
      <c r="K949" s="40"/>
      <c r="L949" s="40"/>
      <c r="M949" s="40">
        <v>4</v>
      </c>
      <c r="N949" s="40"/>
      <c r="O949" s="40">
        <v>20</v>
      </c>
      <c r="P949" s="42">
        <v>43510</v>
      </c>
      <c r="Q949" s="42">
        <v>43511</v>
      </c>
      <c r="R949" s="40"/>
      <c r="S949" s="40"/>
      <c r="T949" s="40">
        <v>1</v>
      </c>
      <c r="U949" s="42">
        <v>43552</v>
      </c>
      <c r="V949" s="40"/>
      <c r="W949" s="40"/>
      <c r="X949" s="40" t="s">
        <v>411</v>
      </c>
      <c r="Y949" s="42">
        <v>43545</v>
      </c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102"/>
      <c r="AL949" s="102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</row>
    <row r="950" spans="1:468" ht="60" x14ac:dyDescent="0.25">
      <c r="A950" s="93">
        <v>2</v>
      </c>
      <c r="B950" s="93">
        <v>1</v>
      </c>
      <c r="C950" s="93"/>
      <c r="D950" s="193" t="s">
        <v>368</v>
      </c>
      <c r="E950" s="93"/>
      <c r="F950" s="93"/>
      <c r="G950" s="93"/>
      <c r="H950" s="93"/>
      <c r="I950" s="93"/>
      <c r="J950" s="93">
        <v>1</v>
      </c>
      <c r="K950" s="93"/>
      <c r="L950" s="93"/>
      <c r="M950" s="93">
        <v>4</v>
      </c>
      <c r="N950" s="75"/>
      <c r="O950" s="102">
        <v>34</v>
      </c>
      <c r="P950" s="96">
        <v>43530</v>
      </c>
      <c r="Q950" s="96">
        <v>43531</v>
      </c>
      <c r="R950" s="41"/>
      <c r="S950" s="103"/>
      <c r="T950" s="102">
        <v>1</v>
      </c>
      <c r="U950" s="96">
        <v>43552</v>
      </c>
      <c r="V950" s="102">
        <v>1</v>
      </c>
      <c r="W950" s="41"/>
      <c r="X950" s="41" t="s">
        <v>412</v>
      </c>
      <c r="Y950" s="96">
        <v>43551</v>
      </c>
      <c r="Z950" s="41"/>
      <c r="AA950" s="41"/>
      <c r="AB950" s="41"/>
      <c r="AC950" s="41"/>
      <c r="AD950" s="41"/>
      <c r="AE950" s="102">
        <v>1</v>
      </c>
      <c r="AF950" s="41"/>
      <c r="AG950" s="41"/>
      <c r="AH950" s="41"/>
      <c r="AI950" s="41"/>
      <c r="AJ950" s="75" t="s">
        <v>413</v>
      </c>
      <c r="AK950" s="96">
        <v>43551</v>
      </c>
      <c r="AL950" s="96">
        <v>43724</v>
      </c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>
        <v>2</v>
      </c>
      <c r="AX950" s="41" t="s">
        <v>191</v>
      </c>
      <c r="AY950" s="45">
        <v>43612</v>
      </c>
      <c r="AZ950" s="65" t="s">
        <v>1076</v>
      </c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</row>
    <row r="951" spans="1:468" x14ac:dyDescent="0.25">
      <c r="A951" s="93">
        <v>2</v>
      </c>
      <c r="B951" s="93">
        <v>2</v>
      </c>
      <c r="C951" s="93"/>
      <c r="D951" s="193" t="s">
        <v>368</v>
      </c>
      <c r="E951" s="93"/>
      <c r="F951" s="93"/>
      <c r="G951" s="93"/>
      <c r="H951" s="93"/>
      <c r="I951" s="93"/>
      <c r="J951" s="93">
        <v>1</v>
      </c>
      <c r="K951" s="93"/>
      <c r="L951" s="93"/>
      <c r="M951" s="93">
        <v>4</v>
      </c>
      <c r="N951" s="75"/>
      <c r="O951" s="102">
        <v>16</v>
      </c>
      <c r="P951" s="96">
        <v>43508</v>
      </c>
      <c r="Q951" s="96">
        <v>43508</v>
      </c>
      <c r="R951" s="41"/>
      <c r="S951" s="103"/>
      <c r="T951" s="102"/>
      <c r="U951" s="96">
        <v>43552</v>
      </c>
      <c r="V951" s="102">
        <v>1</v>
      </c>
      <c r="W951" s="41"/>
      <c r="X951" s="41" t="s">
        <v>414</v>
      </c>
      <c r="Y951" s="96">
        <v>43550</v>
      </c>
      <c r="Z951" s="41"/>
      <c r="AA951" s="41"/>
      <c r="AB951" s="41"/>
      <c r="AC951" s="41"/>
      <c r="AD951" s="41"/>
      <c r="AE951" s="102">
        <v>1</v>
      </c>
      <c r="AF951" s="41"/>
      <c r="AG951" s="41"/>
      <c r="AH951" s="41"/>
      <c r="AI951" s="41"/>
      <c r="AJ951" s="75" t="s">
        <v>415</v>
      </c>
      <c r="AK951" s="96">
        <v>43550</v>
      </c>
      <c r="AL951" s="96">
        <v>43724</v>
      </c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</row>
    <row r="952" spans="1:468" x14ac:dyDescent="0.25">
      <c r="A952" s="93">
        <v>2</v>
      </c>
      <c r="B952" s="93">
        <v>2</v>
      </c>
      <c r="C952" s="93"/>
      <c r="D952" s="193" t="s">
        <v>368</v>
      </c>
      <c r="E952" s="93"/>
      <c r="F952" s="93"/>
      <c r="G952" s="93"/>
      <c r="H952" s="93"/>
      <c r="I952" s="93"/>
      <c r="J952" s="93">
        <v>1</v>
      </c>
      <c r="K952" s="93"/>
      <c r="L952" s="93"/>
      <c r="M952" s="93">
        <v>4</v>
      </c>
      <c r="N952" s="75"/>
      <c r="O952" s="102">
        <v>19</v>
      </c>
      <c r="P952" s="96">
        <v>43508</v>
      </c>
      <c r="Q952" s="96">
        <v>43508</v>
      </c>
      <c r="R952" s="41"/>
      <c r="S952" s="103"/>
      <c r="T952" s="102"/>
      <c r="U952" s="96">
        <v>43552</v>
      </c>
      <c r="V952" s="102">
        <v>1</v>
      </c>
      <c r="W952" s="41"/>
      <c r="X952" s="41" t="s">
        <v>416</v>
      </c>
      <c r="Y952" s="96">
        <v>43550</v>
      </c>
      <c r="Z952" s="41"/>
      <c r="AA952" s="41"/>
      <c r="AB952" s="41"/>
      <c r="AC952" s="41"/>
      <c r="AD952" s="41"/>
      <c r="AE952" s="102">
        <v>1</v>
      </c>
      <c r="AF952" s="41"/>
      <c r="AG952" s="41"/>
      <c r="AH952" s="41"/>
      <c r="AI952" s="41"/>
      <c r="AJ952" s="75" t="s">
        <v>417</v>
      </c>
      <c r="AK952" s="96">
        <v>43550</v>
      </c>
      <c r="AL952" s="96">
        <v>43724</v>
      </c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</row>
    <row r="953" spans="1:468" x14ac:dyDescent="0.25">
      <c r="A953" s="93">
        <v>2</v>
      </c>
      <c r="B953" s="93">
        <v>2</v>
      </c>
      <c r="C953" s="93"/>
      <c r="D953" s="193" t="s">
        <v>368</v>
      </c>
      <c r="E953" s="93"/>
      <c r="F953" s="93"/>
      <c r="G953" s="93"/>
      <c r="H953" s="93"/>
      <c r="I953" s="93"/>
      <c r="J953" s="93">
        <v>1</v>
      </c>
      <c r="K953" s="93"/>
      <c r="L953" s="93"/>
      <c r="M953" s="93">
        <v>4</v>
      </c>
      <c r="N953" s="75"/>
      <c r="O953" s="102">
        <v>18</v>
      </c>
      <c r="P953" s="96">
        <v>43508</v>
      </c>
      <c r="Q953" s="96">
        <v>43508</v>
      </c>
      <c r="R953" s="41"/>
      <c r="S953" s="75"/>
      <c r="T953" s="102"/>
      <c r="U953" s="96">
        <v>43187</v>
      </c>
      <c r="V953" s="102">
        <v>1</v>
      </c>
      <c r="W953" s="41"/>
      <c r="X953" s="41" t="s">
        <v>418</v>
      </c>
      <c r="Y953" s="96">
        <v>43550</v>
      </c>
      <c r="Z953" s="41"/>
      <c r="AA953" s="41"/>
      <c r="AB953" s="41"/>
      <c r="AC953" s="41"/>
      <c r="AD953" s="41"/>
      <c r="AE953" s="102">
        <v>1</v>
      </c>
      <c r="AF953" s="41"/>
      <c r="AG953" s="41"/>
      <c r="AH953" s="41"/>
      <c r="AI953" s="41"/>
      <c r="AJ953" s="75" t="s">
        <v>419</v>
      </c>
      <c r="AK953" s="96">
        <v>43550</v>
      </c>
      <c r="AL953" s="96">
        <v>43724</v>
      </c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</row>
    <row r="954" spans="1:468" x14ac:dyDescent="0.25">
      <c r="A954" s="93">
        <v>2</v>
      </c>
      <c r="B954" s="93">
        <v>2</v>
      </c>
      <c r="C954" s="93"/>
      <c r="D954" s="193" t="s">
        <v>368</v>
      </c>
      <c r="E954" s="93"/>
      <c r="F954" s="93"/>
      <c r="G954" s="93"/>
      <c r="H954" s="93"/>
      <c r="I954" s="93"/>
      <c r="J954" s="93">
        <v>1</v>
      </c>
      <c r="K954" s="93"/>
      <c r="L954" s="93"/>
      <c r="M954" s="93">
        <v>4</v>
      </c>
      <c r="N954" s="75"/>
      <c r="O954" s="102">
        <v>17</v>
      </c>
      <c r="P954" s="96">
        <v>43508</v>
      </c>
      <c r="Q954" s="96">
        <v>43508</v>
      </c>
      <c r="R954" s="41"/>
      <c r="S954" s="75"/>
      <c r="T954" s="102"/>
      <c r="U954" s="96">
        <v>43552</v>
      </c>
      <c r="V954" s="102">
        <v>1</v>
      </c>
      <c r="W954" s="41"/>
      <c r="X954" s="41" t="s">
        <v>420</v>
      </c>
      <c r="Y954" s="96">
        <v>43550</v>
      </c>
      <c r="Z954" s="41"/>
      <c r="AA954" s="41"/>
      <c r="AB954" s="41"/>
      <c r="AC954" s="41"/>
      <c r="AD954" s="41"/>
      <c r="AE954" s="102">
        <v>1</v>
      </c>
      <c r="AF954" s="41"/>
      <c r="AG954" s="41"/>
      <c r="AH954" s="102"/>
      <c r="AI954" s="41"/>
      <c r="AJ954" s="75" t="s">
        <v>421</v>
      </c>
      <c r="AK954" s="96">
        <v>43550</v>
      </c>
      <c r="AL954" s="96">
        <v>43724</v>
      </c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>
        <v>2</v>
      </c>
      <c r="AX954" s="41" t="s">
        <v>191</v>
      </c>
      <c r="AY954" s="45">
        <v>43605</v>
      </c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</row>
    <row r="955" spans="1:468" x14ac:dyDescent="0.25">
      <c r="A955" s="93">
        <v>1</v>
      </c>
      <c r="B955" s="93">
        <v>1</v>
      </c>
      <c r="C955" s="93"/>
      <c r="D955" s="193" t="s">
        <v>375</v>
      </c>
      <c r="E955" s="93"/>
      <c r="F955" s="93"/>
      <c r="G955" s="93"/>
      <c r="H955" s="93"/>
      <c r="I955" s="93"/>
      <c r="J955" s="93">
        <v>1</v>
      </c>
      <c r="K955" s="93"/>
      <c r="L955" s="93"/>
      <c r="M955" s="93">
        <v>4</v>
      </c>
      <c r="N955" s="75"/>
      <c r="O955" s="102">
        <v>28</v>
      </c>
      <c r="P955" s="96">
        <v>43525</v>
      </c>
      <c r="Q955" s="96">
        <v>43525</v>
      </c>
      <c r="R955" s="41"/>
      <c r="S955" s="103"/>
      <c r="T955" s="102"/>
      <c r="U955" s="96">
        <v>43580</v>
      </c>
      <c r="V955" s="102">
        <v>1</v>
      </c>
      <c r="W955" s="41"/>
      <c r="X955" s="41" t="s">
        <v>644</v>
      </c>
      <c r="Y955" s="96">
        <v>43559</v>
      </c>
      <c r="Z955" s="41"/>
      <c r="AA955" s="41"/>
      <c r="AB955" s="41"/>
      <c r="AC955" s="41"/>
      <c r="AD955" s="41"/>
      <c r="AE955" s="102">
        <v>1</v>
      </c>
      <c r="AF955" s="41"/>
      <c r="AG955" s="41"/>
      <c r="AH955" s="41"/>
      <c r="AI955" s="41"/>
      <c r="AJ955" s="75" t="s">
        <v>645</v>
      </c>
      <c r="AK955" s="96">
        <v>43559</v>
      </c>
      <c r="AL955" s="96">
        <v>43738</v>
      </c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5"/>
      <c r="AZ955" s="65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5"/>
      <c r="BR955" s="41"/>
      <c r="BS955" s="41"/>
      <c r="BT955" s="41"/>
      <c r="BU955" s="41"/>
      <c r="BV955" s="41"/>
      <c r="BW955" s="41"/>
      <c r="BX955" s="41"/>
      <c r="BY955" s="41"/>
      <c r="BZ955" s="41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</row>
    <row r="956" spans="1:468" x14ac:dyDescent="0.25">
      <c r="A956" s="93">
        <v>2</v>
      </c>
      <c r="B956" s="93">
        <v>1</v>
      </c>
      <c r="C956" s="93"/>
      <c r="D956" s="193" t="s">
        <v>368</v>
      </c>
      <c r="E956" s="93"/>
      <c r="F956" s="93"/>
      <c r="G956" s="93"/>
      <c r="H956" s="93"/>
      <c r="I956" s="93"/>
      <c r="J956" s="93">
        <v>1</v>
      </c>
      <c r="K956" s="93"/>
      <c r="L956" s="93"/>
      <c r="M956" s="93">
        <v>4</v>
      </c>
      <c r="N956" s="75"/>
      <c r="O956" s="102">
        <v>35</v>
      </c>
      <c r="P956" s="96">
        <v>43530</v>
      </c>
      <c r="Q956" s="96">
        <v>43532</v>
      </c>
      <c r="R956" s="41"/>
      <c r="S956" s="103"/>
      <c r="T956" s="102"/>
      <c r="U956" s="96">
        <v>43580</v>
      </c>
      <c r="V956" s="102">
        <v>1</v>
      </c>
      <c r="W956" s="41"/>
      <c r="X956" s="41" t="s">
        <v>646</v>
      </c>
      <c r="Y956" s="96">
        <v>43563</v>
      </c>
      <c r="Z956" s="41"/>
      <c r="AA956" s="41"/>
      <c r="AB956" s="41"/>
      <c r="AC956" s="41"/>
      <c r="AD956" s="41"/>
      <c r="AE956" s="102">
        <v>1</v>
      </c>
      <c r="AF956" s="41"/>
      <c r="AG956" s="41"/>
      <c r="AH956" s="41"/>
      <c r="AI956" s="41"/>
      <c r="AJ956" s="93" t="s">
        <v>647</v>
      </c>
      <c r="AK956" s="96">
        <v>43563</v>
      </c>
      <c r="AL956" s="96">
        <v>43735</v>
      </c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>
        <v>2</v>
      </c>
      <c r="AX956" s="41" t="s">
        <v>191</v>
      </c>
      <c r="AY956" s="45">
        <v>43612</v>
      </c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</row>
    <row r="957" spans="1:468" x14ac:dyDescent="0.25">
      <c r="A957" s="93">
        <v>1</v>
      </c>
      <c r="B957" s="93">
        <v>1</v>
      </c>
      <c r="C957" s="93"/>
      <c r="D957" s="193" t="s">
        <v>638</v>
      </c>
      <c r="E957" s="93"/>
      <c r="F957" s="93"/>
      <c r="G957" s="93"/>
      <c r="H957" s="93"/>
      <c r="I957" s="93"/>
      <c r="J957" s="93">
        <v>1</v>
      </c>
      <c r="K957" s="93"/>
      <c r="L957" s="93"/>
      <c r="M957" s="93">
        <v>4</v>
      </c>
      <c r="N957" s="75"/>
      <c r="O957" s="102">
        <v>36</v>
      </c>
      <c r="P957" s="96">
        <v>43622</v>
      </c>
      <c r="Q957" s="96">
        <v>43532</v>
      </c>
      <c r="R957" s="41"/>
      <c r="S957" s="75"/>
      <c r="T957" s="102">
        <v>1</v>
      </c>
      <c r="U957" s="96">
        <v>43580</v>
      </c>
      <c r="V957" s="102">
        <v>2</v>
      </c>
      <c r="W957" s="41">
        <v>1</v>
      </c>
      <c r="X957" s="41" t="s">
        <v>648</v>
      </c>
      <c r="Y957" s="96">
        <v>43564</v>
      </c>
      <c r="Z957" s="41"/>
      <c r="AA957" s="41"/>
      <c r="AB957" s="41"/>
      <c r="AC957" s="41"/>
      <c r="AD957" s="41"/>
      <c r="AE957" s="102"/>
      <c r="AF957" s="41"/>
      <c r="AG957" s="41"/>
      <c r="AH957" s="41"/>
      <c r="AI957" s="41"/>
      <c r="AJ957" s="93"/>
      <c r="AK957" s="96"/>
      <c r="AL957" s="96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</row>
    <row r="958" spans="1:468" x14ac:dyDescent="0.25">
      <c r="A958" s="93">
        <v>2</v>
      </c>
      <c r="B958" s="93">
        <v>1</v>
      </c>
      <c r="C958" s="93"/>
      <c r="D958" s="193" t="s">
        <v>368</v>
      </c>
      <c r="E958" s="93"/>
      <c r="F958" s="93"/>
      <c r="G958" s="93"/>
      <c r="H958" s="93"/>
      <c r="I958" s="93"/>
      <c r="J958" s="93">
        <v>1</v>
      </c>
      <c r="K958" s="93"/>
      <c r="L958" s="93"/>
      <c r="M958" s="93">
        <v>4</v>
      </c>
      <c r="N958" s="75"/>
      <c r="O958" s="102">
        <v>37</v>
      </c>
      <c r="P958" s="96">
        <v>43530</v>
      </c>
      <c r="Q958" s="96">
        <v>43532</v>
      </c>
      <c r="R958" s="41"/>
      <c r="S958" s="103"/>
      <c r="T958" s="102"/>
      <c r="U958" s="96">
        <v>43580</v>
      </c>
      <c r="V958" s="102">
        <v>3</v>
      </c>
      <c r="W958" s="41">
        <v>1</v>
      </c>
      <c r="X958" s="41" t="s">
        <v>649</v>
      </c>
      <c r="Y958" s="96">
        <v>43574</v>
      </c>
      <c r="Z958" s="41"/>
      <c r="AA958" s="41"/>
      <c r="AB958" s="41"/>
      <c r="AC958" s="41"/>
      <c r="AD958" s="41"/>
      <c r="AE958" s="102">
        <v>1</v>
      </c>
      <c r="AF958" s="41"/>
      <c r="AG958" s="41"/>
      <c r="AH958" s="41"/>
      <c r="AI958" s="41"/>
      <c r="AJ958" s="93" t="s">
        <v>650</v>
      </c>
      <c r="AK958" s="96">
        <v>43574</v>
      </c>
      <c r="AL958" s="96">
        <v>43745</v>
      </c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</row>
    <row r="959" spans="1:468" x14ac:dyDescent="0.25">
      <c r="A959" s="93">
        <v>1</v>
      </c>
      <c r="B959" s="93">
        <v>1</v>
      </c>
      <c r="C959" s="93"/>
      <c r="D959" s="193" t="s">
        <v>638</v>
      </c>
      <c r="E959" s="93"/>
      <c r="F959" s="93"/>
      <c r="G959" s="93"/>
      <c r="H959" s="93"/>
      <c r="I959" s="93"/>
      <c r="J959" s="93">
        <v>1</v>
      </c>
      <c r="K959" s="93"/>
      <c r="L959" s="93"/>
      <c r="M959" s="93">
        <v>4</v>
      </c>
      <c r="N959" s="75"/>
      <c r="O959" s="102">
        <v>32</v>
      </c>
      <c r="P959" s="96">
        <v>43530</v>
      </c>
      <c r="Q959" s="96">
        <v>43532</v>
      </c>
      <c r="R959" s="41"/>
      <c r="S959" s="103"/>
      <c r="T959" s="102">
        <v>1</v>
      </c>
      <c r="U959" s="96">
        <v>43580</v>
      </c>
      <c r="V959" s="102">
        <v>1</v>
      </c>
      <c r="W959" s="41">
        <v>1</v>
      </c>
      <c r="X959" s="41" t="s">
        <v>651</v>
      </c>
      <c r="Y959" s="96">
        <v>43566</v>
      </c>
      <c r="Z959" s="41"/>
      <c r="AA959" s="41"/>
      <c r="AB959" s="41"/>
      <c r="AC959" s="41"/>
      <c r="AD959" s="41"/>
      <c r="AE959" s="102"/>
      <c r="AF959" s="41"/>
      <c r="AG959" s="41"/>
      <c r="AH959" s="41"/>
      <c r="AI959" s="41"/>
      <c r="AJ959" s="93"/>
      <c r="AK959" s="96"/>
      <c r="AL959" s="96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5"/>
      <c r="BR959" s="41"/>
      <c r="BS959" s="41"/>
      <c r="BT959" s="41"/>
      <c r="BU959" s="41"/>
      <c r="BV959" s="41"/>
      <c r="BW959" s="41"/>
      <c r="BX959" s="41"/>
      <c r="BY959" s="41"/>
      <c r="BZ959" s="41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</row>
    <row r="960" spans="1:468" x14ac:dyDescent="0.25">
      <c r="A960" s="93">
        <v>1</v>
      </c>
      <c r="B960" s="93">
        <v>1</v>
      </c>
      <c r="C960" s="93"/>
      <c r="D960" s="193" t="s">
        <v>1200</v>
      </c>
      <c r="E960" s="93"/>
      <c r="F960" s="93"/>
      <c r="G960" s="93"/>
      <c r="H960" s="93"/>
      <c r="I960" s="93"/>
      <c r="J960" s="93">
        <v>1</v>
      </c>
      <c r="K960" s="93"/>
      <c r="L960" s="93"/>
      <c r="M960" s="93">
        <v>4</v>
      </c>
      <c r="N960" s="75"/>
      <c r="O960" s="102">
        <v>50</v>
      </c>
      <c r="P960" s="96">
        <v>43563</v>
      </c>
      <c r="Q960" s="96">
        <v>43564</v>
      </c>
      <c r="R960" s="41"/>
      <c r="S960" s="103"/>
      <c r="T960" s="102">
        <v>1</v>
      </c>
      <c r="U960" s="96">
        <v>43580</v>
      </c>
      <c r="V960" s="102">
        <v>1</v>
      </c>
      <c r="W960" s="41"/>
      <c r="X960" s="41" t="s">
        <v>652</v>
      </c>
      <c r="Y960" s="96">
        <v>43570</v>
      </c>
      <c r="Z960" s="41"/>
      <c r="AA960" s="41"/>
      <c r="AB960" s="41"/>
      <c r="AC960" s="41"/>
      <c r="AD960" s="41"/>
      <c r="AE960" s="102">
        <v>1</v>
      </c>
      <c r="AF960" s="41"/>
      <c r="AG960" s="41"/>
      <c r="AH960" s="41"/>
      <c r="AI960" s="41"/>
      <c r="AJ960" s="93" t="s">
        <v>653</v>
      </c>
      <c r="AK960" s="45">
        <v>43570</v>
      </c>
      <c r="AL960" s="96">
        <v>43735</v>
      </c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</row>
    <row r="961" spans="1:468" x14ac:dyDescent="0.25">
      <c r="A961" s="93">
        <v>3</v>
      </c>
      <c r="B961" s="93">
        <v>1</v>
      </c>
      <c r="C961" s="93"/>
      <c r="D961" s="193" t="s">
        <v>1200</v>
      </c>
      <c r="E961" s="93"/>
      <c r="F961" s="93"/>
      <c r="G961" s="93"/>
      <c r="H961" s="93"/>
      <c r="I961" s="93"/>
      <c r="J961" s="93">
        <v>1</v>
      </c>
      <c r="K961" s="93"/>
      <c r="L961" s="93"/>
      <c r="M961" s="93">
        <v>4</v>
      </c>
      <c r="N961" s="75"/>
      <c r="O961" s="102">
        <v>40</v>
      </c>
      <c r="P961" s="96">
        <v>43537</v>
      </c>
      <c r="Q961" s="96" t="s">
        <v>654</v>
      </c>
      <c r="R961" s="41"/>
      <c r="S961" s="103"/>
      <c r="T961" s="102"/>
      <c r="U961" s="96">
        <v>43580</v>
      </c>
      <c r="V961" s="102"/>
      <c r="W961" s="41"/>
      <c r="X961" s="41" t="s">
        <v>655</v>
      </c>
      <c r="Y961" s="96">
        <v>43571</v>
      </c>
      <c r="Z961" s="41"/>
      <c r="AA961" s="41"/>
      <c r="AB961" s="41"/>
      <c r="AC961" s="41"/>
      <c r="AD961" s="41"/>
      <c r="AE961" s="102">
        <v>1</v>
      </c>
      <c r="AF961" s="41"/>
      <c r="AG961" s="41"/>
      <c r="AH961" s="41"/>
      <c r="AI961" s="41"/>
      <c r="AJ961" s="93" t="s">
        <v>656</v>
      </c>
      <c r="AK961" s="96">
        <v>43571</v>
      </c>
      <c r="AL961" s="96">
        <v>43745</v>
      </c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</row>
    <row r="962" spans="1:468" x14ac:dyDescent="0.25">
      <c r="A962" s="93">
        <v>1</v>
      </c>
      <c r="B962" s="93">
        <v>1</v>
      </c>
      <c r="C962" s="93"/>
      <c r="D962" s="193" t="s">
        <v>1200</v>
      </c>
      <c r="E962" s="93"/>
      <c r="F962" s="93"/>
      <c r="G962" s="93"/>
      <c r="H962" s="93"/>
      <c r="I962" s="93"/>
      <c r="J962" s="93">
        <v>1</v>
      </c>
      <c r="K962" s="93"/>
      <c r="L962" s="93"/>
      <c r="M962" s="93">
        <v>4</v>
      </c>
      <c r="N962" s="75"/>
      <c r="O962" s="102">
        <v>39</v>
      </c>
      <c r="P962" s="96">
        <v>43537</v>
      </c>
      <c r="Q962" s="96">
        <v>43539</v>
      </c>
      <c r="R962" s="41"/>
      <c r="S962" s="75"/>
      <c r="T962" s="102"/>
      <c r="U962" s="96">
        <v>43580</v>
      </c>
      <c r="V962" s="102">
        <v>1</v>
      </c>
      <c r="W962" s="41">
        <v>1</v>
      </c>
      <c r="X962" s="41" t="s">
        <v>657</v>
      </c>
      <c r="Y962" s="96">
        <v>43572</v>
      </c>
      <c r="Z962" s="41"/>
      <c r="AA962" s="41"/>
      <c r="AB962" s="41"/>
      <c r="AC962" s="41"/>
      <c r="AD962" s="41"/>
      <c r="AE962" s="102">
        <v>1</v>
      </c>
      <c r="AF962" s="41"/>
      <c r="AG962" s="41"/>
      <c r="AH962" s="41"/>
      <c r="AI962" s="41"/>
      <c r="AJ962" s="93" t="s">
        <v>1201</v>
      </c>
      <c r="AK962" s="96">
        <v>43572</v>
      </c>
      <c r="AL962" s="96">
        <v>43745</v>
      </c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5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</row>
    <row r="963" spans="1:468" x14ac:dyDescent="0.25">
      <c r="A963" s="93">
        <v>2</v>
      </c>
      <c r="B963" s="93">
        <v>1</v>
      </c>
      <c r="C963" s="93"/>
      <c r="D963" s="193" t="s">
        <v>1202</v>
      </c>
      <c r="E963" s="93"/>
      <c r="F963" s="93"/>
      <c r="G963" s="93"/>
      <c r="H963" s="93"/>
      <c r="I963" s="93"/>
      <c r="J963" s="93">
        <v>1</v>
      </c>
      <c r="K963" s="93"/>
      <c r="L963" s="93"/>
      <c r="M963" s="93">
        <v>4</v>
      </c>
      <c r="N963" s="75"/>
      <c r="O963" s="102">
        <v>51</v>
      </c>
      <c r="P963" s="96">
        <v>43563</v>
      </c>
      <c r="Q963" s="96">
        <v>43563</v>
      </c>
      <c r="R963" s="41"/>
      <c r="S963" s="103"/>
      <c r="T963" s="102">
        <v>1</v>
      </c>
      <c r="U963" s="96">
        <v>43580</v>
      </c>
      <c r="V963" s="102">
        <v>1</v>
      </c>
      <c r="W963" s="41"/>
      <c r="X963" s="41" t="s">
        <v>658</v>
      </c>
      <c r="Y963" s="96">
        <v>43573</v>
      </c>
      <c r="Z963" s="41"/>
      <c r="AA963" s="41"/>
      <c r="AB963" s="41"/>
      <c r="AC963" s="41"/>
      <c r="AD963" s="41"/>
      <c r="AE963" s="102"/>
      <c r="AF963" s="41"/>
      <c r="AG963" s="41"/>
      <c r="AH963" s="102"/>
      <c r="AI963" s="41"/>
      <c r="AJ963" s="93"/>
      <c r="AK963" s="102"/>
      <c r="AL963" s="102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</row>
    <row r="964" spans="1:468" ht="45" x14ac:dyDescent="0.25">
      <c r="A964" s="93">
        <v>2</v>
      </c>
      <c r="B964" s="93">
        <v>1</v>
      </c>
      <c r="C964" s="93"/>
      <c r="D964" s="193" t="s">
        <v>368</v>
      </c>
      <c r="E964" s="93"/>
      <c r="F964" s="93"/>
      <c r="G964" s="93"/>
      <c r="H964" s="93"/>
      <c r="I964" s="93"/>
      <c r="J964" s="93">
        <v>1</v>
      </c>
      <c r="K964" s="93"/>
      <c r="L964" s="93"/>
      <c r="M964" s="93">
        <v>4</v>
      </c>
      <c r="N964" s="75"/>
      <c r="O964" s="102">
        <v>80</v>
      </c>
      <c r="P964" s="96">
        <v>43573</v>
      </c>
      <c r="Q964" s="96">
        <v>43574</v>
      </c>
      <c r="R964" s="41"/>
      <c r="S964" s="75"/>
      <c r="T964" s="102"/>
      <c r="U964" s="96">
        <v>43580</v>
      </c>
      <c r="V964" s="102">
        <v>1</v>
      </c>
      <c r="W964" s="41"/>
      <c r="X964" s="41" t="s">
        <v>659</v>
      </c>
      <c r="Y964" s="96">
        <v>43580</v>
      </c>
      <c r="Z964" s="41"/>
      <c r="AA964" s="41"/>
      <c r="AB964" s="41"/>
      <c r="AC964" s="41"/>
      <c r="AD964" s="41"/>
      <c r="AE964" s="102">
        <v>1</v>
      </c>
      <c r="AF964" s="41"/>
      <c r="AG964" s="41"/>
      <c r="AH964" s="41"/>
      <c r="AI964" s="41"/>
      <c r="AJ964" s="93" t="s">
        <v>660</v>
      </c>
      <c r="AK964" s="96">
        <v>43580</v>
      </c>
      <c r="AL964" s="96">
        <v>43752</v>
      </c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>
        <v>2</v>
      </c>
      <c r="AX964" s="41" t="s">
        <v>191</v>
      </c>
      <c r="AY964" s="45">
        <v>43633</v>
      </c>
      <c r="AZ964" s="65" t="s">
        <v>1227</v>
      </c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</row>
    <row r="965" spans="1:468" x14ac:dyDescent="0.25">
      <c r="A965" s="93">
        <v>2</v>
      </c>
      <c r="B965" s="93">
        <v>1</v>
      </c>
      <c r="C965" s="93"/>
      <c r="D965" s="193" t="s">
        <v>368</v>
      </c>
      <c r="E965" s="93"/>
      <c r="F965" s="93"/>
      <c r="G965" s="93"/>
      <c r="H965" s="93"/>
      <c r="I965" s="93"/>
      <c r="J965" s="93">
        <v>1</v>
      </c>
      <c r="K965" s="93"/>
      <c r="L965" s="93"/>
      <c r="M965" s="93">
        <v>4</v>
      </c>
      <c r="N965" s="75"/>
      <c r="O965" s="102">
        <v>33</v>
      </c>
      <c r="P965" s="96">
        <v>43530</v>
      </c>
      <c r="Q965" s="96">
        <v>43532</v>
      </c>
      <c r="R965" s="41"/>
      <c r="S965" s="75"/>
      <c r="T965" s="102"/>
      <c r="U965" s="96">
        <v>43581</v>
      </c>
      <c r="V965" s="102">
        <v>1</v>
      </c>
      <c r="W965" s="41"/>
      <c r="X965" s="41" t="s">
        <v>661</v>
      </c>
      <c r="Y965" s="96">
        <v>43581</v>
      </c>
      <c r="Z965" s="41"/>
      <c r="AA965" s="41"/>
      <c r="AB965" s="41"/>
      <c r="AC965" s="41"/>
      <c r="AD965" s="41"/>
      <c r="AE965" s="102">
        <v>1</v>
      </c>
      <c r="AF965" s="41"/>
      <c r="AG965" s="41"/>
      <c r="AH965" s="41"/>
      <c r="AI965" s="41"/>
      <c r="AJ965" s="93" t="s">
        <v>662</v>
      </c>
      <c r="AK965" s="96">
        <v>43581</v>
      </c>
      <c r="AL965" s="96">
        <v>43752</v>
      </c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>
        <v>2</v>
      </c>
      <c r="AX965" s="41" t="s">
        <v>191</v>
      </c>
      <c r="AY965" s="45">
        <v>43605</v>
      </c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</row>
    <row r="966" spans="1:468" x14ac:dyDescent="0.25">
      <c r="A966" s="93">
        <v>1</v>
      </c>
      <c r="B966" s="93">
        <v>1</v>
      </c>
      <c r="C966" s="93"/>
      <c r="D966" s="193" t="s">
        <v>113</v>
      </c>
      <c r="E966" s="93"/>
      <c r="F966" s="93"/>
      <c r="G966" s="93"/>
      <c r="H966" s="93"/>
      <c r="I966" s="93"/>
      <c r="J966" s="93">
        <v>1</v>
      </c>
      <c r="K966" s="93"/>
      <c r="L966" s="93"/>
      <c r="M966" s="93">
        <v>4</v>
      </c>
      <c r="N966" s="75"/>
      <c r="O966" s="102">
        <v>61</v>
      </c>
      <c r="P966" s="96">
        <v>43571</v>
      </c>
      <c r="Q966" s="96">
        <v>43573</v>
      </c>
      <c r="R966" s="41"/>
      <c r="S966" s="75"/>
      <c r="T966" s="102"/>
      <c r="U966" s="96">
        <v>43608</v>
      </c>
      <c r="V966" s="102">
        <v>1</v>
      </c>
      <c r="W966" s="41"/>
      <c r="X966" s="41" t="s">
        <v>667</v>
      </c>
      <c r="Y966" s="96">
        <v>43606</v>
      </c>
      <c r="Z966" s="41"/>
      <c r="AA966" s="41"/>
      <c r="AB966" s="41"/>
      <c r="AC966" s="41"/>
      <c r="AD966" s="41"/>
      <c r="AE966" s="102"/>
      <c r="AF966" s="41"/>
      <c r="AG966" s="41"/>
      <c r="AH966" s="102">
        <v>1</v>
      </c>
      <c r="AI966" s="41"/>
      <c r="AJ966" s="102"/>
      <c r="AK966" s="96"/>
      <c r="AL966" s="96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</row>
    <row r="967" spans="1:468" x14ac:dyDescent="0.25">
      <c r="A967" s="93">
        <v>1</v>
      </c>
      <c r="B967" s="93">
        <v>1</v>
      </c>
      <c r="C967" s="93"/>
      <c r="D967" s="193" t="s">
        <v>1200</v>
      </c>
      <c r="E967" s="93"/>
      <c r="F967" s="93"/>
      <c r="G967" s="93"/>
      <c r="H967" s="93"/>
      <c r="I967" s="93"/>
      <c r="J967" s="93">
        <v>1</v>
      </c>
      <c r="K967" s="93"/>
      <c r="L967" s="93"/>
      <c r="M967" s="93">
        <v>4</v>
      </c>
      <c r="N967" s="75"/>
      <c r="O967" s="102">
        <v>55</v>
      </c>
      <c r="P967" s="96">
        <v>43565</v>
      </c>
      <c r="Q967" s="96">
        <v>43567</v>
      </c>
      <c r="R967" s="41"/>
      <c r="S967" s="75"/>
      <c r="T967" s="102"/>
      <c r="U967" s="96">
        <v>43615</v>
      </c>
      <c r="V967" s="102">
        <v>1</v>
      </c>
      <c r="W967" s="41"/>
      <c r="X967" s="41" t="s">
        <v>668</v>
      </c>
      <c r="Y967" s="96">
        <v>43608</v>
      </c>
      <c r="Z967" s="41"/>
      <c r="AA967" s="41"/>
      <c r="AB967" s="41"/>
      <c r="AC967" s="41"/>
      <c r="AD967" s="41"/>
      <c r="AE967" s="102">
        <v>1</v>
      </c>
      <c r="AF967" s="93"/>
      <c r="AG967" s="93"/>
      <c r="AH967" s="93"/>
      <c r="AI967" s="41"/>
      <c r="AJ967" s="75" t="s">
        <v>669</v>
      </c>
      <c r="AK967" s="96">
        <v>43608</v>
      </c>
      <c r="AL967" s="96">
        <v>43745</v>
      </c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5"/>
      <c r="BR967" s="65"/>
      <c r="BS967" s="41"/>
      <c r="BT967" s="41"/>
      <c r="BU967" s="41"/>
      <c r="BV967" s="41"/>
      <c r="BW967" s="41"/>
      <c r="BX967" s="41"/>
      <c r="BY967" s="41"/>
      <c r="BZ967" s="41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</row>
    <row r="968" spans="1:468" x14ac:dyDescent="0.25">
      <c r="A968" s="93">
        <v>1</v>
      </c>
      <c r="B968" s="93">
        <v>1</v>
      </c>
      <c r="C968" s="93"/>
      <c r="D968" s="193" t="s">
        <v>1200</v>
      </c>
      <c r="E968" s="93"/>
      <c r="F968" s="93"/>
      <c r="G968" s="93"/>
      <c r="H968" s="93"/>
      <c r="I968" s="93"/>
      <c r="J968" s="93">
        <v>1</v>
      </c>
      <c r="K968" s="93"/>
      <c r="L968" s="93"/>
      <c r="M968" s="93">
        <v>4</v>
      </c>
      <c r="N968" s="75"/>
      <c r="O968" s="102">
        <v>62</v>
      </c>
      <c r="P968" s="96">
        <v>43571</v>
      </c>
      <c r="Q968" s="96">
        <v>43573</v>
      </c>
      <c r="R968" s="41"/>
      <c r="S968" s="75"/>
      <c r="T968" s="102"/>
      <c r="U968" s="96">
        <v>43615</v>
      </c>
      <c r="V968" s="102">
        <v>1</v>
      </c>
      <c r="W968" s="41"/>
      <c r="X968" s="41" t="s">
        <v>670</v>
      </c>
      <c r="Y968" s="96">
        <v>43608</v>
      </c>
      <c r="Z968" s="41"/>
      <c r="AA968" s="41"/>
      <c r="AB968" s="41"/>
      <c r="AC968" s="41"/>
      <c r="AD968" s="41"/>
      <c r="AE968" s="102">
        <v>1</v>
      </c>
      <c r="AF968" s="93"/>
      <c r="AG968" s="93"/>
      <c r="AH968" s="93"/>
      <c r="AI968" s="41"/>
      <c r="AJ968" s="75" t="s">
        <v>671</v>
      </c>
      <c r="AK968" s="96">
        <v>43608</v>
      </c>
      <c r="AL968" s="96">
        <v>43745</v>
      </c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5"/>
      <c r="BR968" s="65"/>
      <c r="BS968" s="41"/>
      <c r="BT968" s="41"/>
      <c r="BU968" s="41"/>
      <c r="BV968" s="41"/>
      <c r="BW968" s="41"/>
      <c r="BX968" s="41"/>
      <c r="BY968" s="41"/>
      <c r="BZ968" s="41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</row>
    <row r="969" spans="1:468" x14ac:dyDescent="0.25">
      <c r="A969" s="102">
        <v>2</v>
      </c>
      <c r="B969" s="102">
        <v>1</v>
      </c>
      <c r="C969" s="102"/>
      <c r="D969" s="193" t="s">
        <v>368</v>
      </c>
      <c r="E969" s="102"/>
      <c r="F969" s="102"/>
      <c r="G969" s="102"/>
      <c r="H969" s="102"/>
      <c r="I969" s="102"/>
      <c r="J969" s="102">
        <v>1</v>
      </c>
      <c r="K969" s="102"/>
      <c r="L969" s="102"/>
      <c r="M969" s="102">
        <v>4</v>
      </c>
      <c r="N969" s="75"/>
      <c r="O969" s="102">
        <v>91</v>
      </c>
      <c r="P969" s="96">
        <v>43591</v>
      </c>
      <c r="Q969" s="96">
        <v>43592</v>
      </c>
      <c r="R969" s="40"/>
      <c r="S969" s="103"/>
      <c r="T969" s="102"/>
      <c r="U969" s="96">
        <v>43615</v>
      </c>
      <c r="V969" s="102">
        <v>1</v>
      </c>
      <c r="W969" s="40"/>
      <c r="X969" s="41" t="s">
        <v>672</v>
      </c>
      <c r="Y969" s="96">
        <v>43612</v>
      </c>
      <c r="Z969" s="40"/>
      <c r="AA969" s="40"/>
      <c r="AB969" s="40"/>
      <c r="AC969" s="40"/>
      <c r="AD969" s="40"/>
      <c r="AE969" s="102">
        <v>1</v>
      </c>
      <c r="AF969" s="93"/>
      <c r="AG969" s="93"/>
      <c r="AH969" s="93"/>
      <c r="AI969" s="40"/>
      <c r="AJ969" s="75" t="s">
        <v>673</v>
      </c>
      <c r="AK969" s="96">
        <v>43612</v>
      </c>
      <c r="AL969" s="96">
        <v>43745</v>
      </c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>
        <v>2</v>
      </c>
      <c r="AX969" s="40" t="s">
        <v>191</v>
      </c>
      <c r="AY969" s="42">
        <v>43669</v>
      </c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</row>
    <row r="970" spans="1:468" x14ac:dyDescent="0.25">
      <c r="A970" s="102">
        <v>2</v>
      </c>
      <c r="B970" s="102">
        <v>1</v>
      </c>
      <c r="C970" s="102"/>
      <c r="D970" s="193" t="s">
        <v>368</v>
      </c>
      <c r="E970" s="102"/>
      <c r="F970" s="102"/>
      <c r="G970" s="102"/>
      <c r="H970" s="102"/>
      <c r="I970" s="102"/>
      <c r="J970" s="102">
        <v>1</v>
      </c>
      <c r="K970" s="102"/>
      <c r="L970" s="102"/>
      <c r="M970" s="102">
        <v>4</v>
      </c>
      <c r="N970" s="75"/>
      <c r="O970" s="102">
        <v>90</v>
      </c>
      <c r="P970" s="96">
        <v>43591</v>
      </c>
      <c r="Q970" s="96">
        <v>43592</v>
      </c>
      <c r="R970" s="40"/>
      <c r="S970" s="75"/>
      <c r="T970" s="102"/>
      <c r="U970" s="96">
        <v>43615</v>
      </c>
      <c r="V970" s="102">
        <v>1</v>
      </c>
      <c r="W970" s="40"/>
      <c r="X970" s="41" t="s">
        <v>674</v>
      </c>
      <c r="Y970" s="96">
        <v>43612</v>
      </c>
      <c r="Z970" s="40"/>
      <c r="AA970" s="40"/>
      <c r="AB970" s="40"/>
      <c r="AC970" s="40"/>
      <c r="AD970" s="40"/>
      <c r="AE970" s="93">
        <v>1</v>
      </c>
      <c r="AF970" s="93"/>
      <c r="AG970" s="93"/>
      <c r="AH970" s="93"/>
      <c r="AI970" s="40"/>
      <c r="AJ970" s="75" t="s">
        <v>675</v>
      </c>
      <c r="AK970" s="96">
        <v>43612</v>
      </c>
      <c r="AL970" s="96">
        <v>43745</v>
      </c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</row>
    <row r="971" spans="1:468" x14ac:dyDescent="0.25">
      <c r="A971" s="102">
        <v>1</v>
      </c>
      <c r="B971" s="102">
        <v>1</v>
      </c>
      <c r="C971" s="102"/>
      <c r="D971" s="193" t="s">
        <v>1200</v>
      </c>
      <c r="E971" s="102"/>
      <c r="F971" s="102"/>
      <c r="G971" s="102"/>
      <c r="H971" s="102"/>
      <c r="I971" s="102"/>
      <c r="J971" s="102">
        <v>1</v>
      </c>
      <c r="K971" s="102"/>
      <c r="L971" s="102"/>
      <c r="M971" s="102">
        <v>4</v>
      </c>
      <c r="N971" s="75"/>
      <c r="O971" s="102">
        <v>82</v>
      </c>
      <c r="P971" s="96">
        <v>43578</v>
      </c>
      <c r="Q971" s="96">
        <v>43609</v>
      </c>
      <c r="R971" s="40"/>
      <c r="S971" s="103"/>
      <c r="T971" s="102"/>
      <c r="U971" s="96">
        <v>43615</v>
      </c>
      <c r="V971" s="102">
        <v>1</v>
      </c>
      <c r="W971" s="40"/>
      <c r="X971" s="41" t="s">
        <v>676</v>
      </c>
      <c r="Y971" s="96">
        <v>43613</v>
      </c>
      <c r="Z971" s="40"/>
      <c r="AA971" s="40"/>
      <c r="AB971" s="40"/>
      <c r="AC971" s="40"/>
      <c r="AD971" s="40"/>
      <c r="AE971" s="93">
        <v>1</v>
      </c>
      <c r="AF971" s="93"/>
      <c r="AG971" s="93"/>
      <c r="AH971" s="93"/>
      <c r="AI971" s="40"/>
      <c r="AJ971" s="75" t="s">
        <v>677</v>
      </c>
      <c r="AK971" s="96">
        <v>43613</v>
      </c>
      <c r="AL971" s="96">
        <v>43774</v>
      </c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</row>
    <row r="972" spans="1:468" x14ac:dyDescent="0.25">
      <c r="A972" s="102">
        <v>2</v>
      </c>
      <c r="B972" s="102">
        <v>1</v>
      </c>
      <c r="C972" s="102"/>
      <c r="D972" s="193" t="s">
        <v>368</v>
      </c>
      <c r="E972" s="102"/>
      <c r="F972" s="102"/>
      <c r="G972" s="102"/>
      <c r="H972" s="102"/>
      <c r="I972" s="102"/>
      <c r="J972" s="102">
        <v>1</v>
      </c>
      <c r="K972" s="102"/>
      <c r="L972" s="102"/>
      <c r="M972" s="102">
        <v>4</v>
      </c>
      <c r="N972" s="75"/>
      <c r="O972" s="102">
        <v>105</v>
      </c>
      <c r="P972" s="96">
        <v>43601</v>
      </c>
      <c r="Q972" s="96">
        <v>43602</v>
      </c>
      <c r="R972" s="40"/>
      <c r="S972" s="103"/>
      <c r="T972" s="102"/>
      <c r="U972" s="96">
        <v>43250</v>
      </c>
      <c r="V972" s="102"/>
      <c r="W972" s="40">
        <v>1</v>
      </c>
      <c r="X972" s="41" t="s">
        <v>678</v>
      </c>
      <c r="Y972" s="96">
        <v>43614</v>
      </c>
      <c r="Z972" s="40"/>
      <c r="AA972" s="40"/>
      <c r="AB972" s="40"/>
      <c r="AC972" s="40"/>
      <c r="AD972" s="40"/>
      <c r="AE972" s="93">
        <v>1</v>
      </c>
      <c r="AF972" s="93"/>
      <c r="AG972" s="93"/>
      <c r="AH972" s="93"/>
      <c r="AI972" s="40"/>
      <c r="AJ972" s="75" t="s">
        <v>679</v>
      </c>
      <c r="AK972" s="96">
        <v>43614</v>
      </c>
      <c r="AL972" s="96">
        <v>43774</v>
      </c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>
        <v>2</v>
      </c>
      <c r="AX972" s="40" t="s">
        <v>191</v>
      </c>
      <c r="AY972" s="42">
        <v>43669</v>
      </c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</row>
    <row r="973" spans="1:468" ht="45" x14ac:dyDescent="0.25">
      <c r="A973" s="102">
        <v>2</v>
      </c>
      <c r="B973" s="102">
        <v>1</v>
      </c>
      <c r="C973" s="102"/>
      <c r="D973" s="193" t="s">
        <v>368</v>
      </c>
      <c r="E973" s="102"/>
      <c r="F973" s="102"/>
      <c r="G973" s="102"/>
      <c r="H973" s="102"/>
      <c r="I973" s="102"/>
      <c r="J973" s="102">
        <v>1</v>
      </c>
      <c r="K973" s="102"/>
      <c r="L973" s="102"/>
      <c r="M973" s="102">
        <v>4</v>
      </c>
      <c r="N973" s="75"/>
      <c r="O973" s="102">
        <v>85</v>
      </c>
      <c r="P973" s="96">
        <v>43581</v>
      </c>
      <c r="Q973" s="96">
        <v>43581</v>
      </c>
      <c r="R973" s="40"/>
      <c r="S973" s="75"/>
      <c r="T973" s="102"/>
      <c r="U973" s="96">
        <v>43615</v>
      </c>
      <c r="V973" s="102">
        <v>1</v>
      </c>
      <c r="W973" s="40"/>
      <c r="X973" s="41" t="s">
        <v>680</v>
      </c>
      <c r="Y973" s="96">
        <v>43613</v>
      </c>
      <c r="Z973" s="40"/>
      <c r="AA973" s="40"/>
      <c r="AB973" s="40"/>
      <c r="AC973" s="40"/>
      <c r="AD973" s="40"/>
      <c r="AE973" s="93">
        <v>1</v>
      </c>
      <c r="AF973" s="93"/>
      <c r="AG973" s="93"/>
      <c r="AH973" s="93"/>
      <c r="AI973" s="40"/>
      <c r="AJ973" s="75" t="s">
        <v>681</v>
      </c>
      <c r="AK973" s="96">
        <v>43613</v>
      </c>
      <c r="AL973" s="96">
        <v>43774</v>
      </c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>
        <v>2</v>
      </c>
      <c r="AX973" s="40" t="s">
        <v>191</v>
      </c>
      <c r="AY973" s="42">
        <v>43669</v>
      </c>
      <c r="AZ973" s="46" t="s">
        <v>1228</v>
      </c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</row>
    <row r="974" spans="1:468" ht="30" x14ac:dyDescent="0.25">
      <c r="A974" s="102">
        <v>2</v>
      </c>
      <c r="B974" s="102">
        <v>2</v>
      </c>
      <c r="C974" s="102"/>
      <c r="D974" s="12" t="s">
        <v>1203</v>
      </c>
      <c r="E974" s="102"/>
      <c r="F974" s="102"/>
      <c r="G974" s="102"/>
      <c r="H974" s="102"/>
      <c r="I974" s="102"/>
      <c r="J974" s="102">
        <v>1</v>
      </c>
      <c r="K974" s="102"/>
      <c r="L974" s="102"/>
      <c r="M974" s="102">
        <v>4</v>
      </c>
      <c r="N974" s="75"/>
      <c r="O974" s="102">
        <v>79</v>
      </c>
      <c r="P974" s="96">
        <v>43573</v>
      </c>
      <c r="Q974" s="96">
        <v>43573</v>
      </c>
      <c r="R974" s="40"/>
      <c r="S974" s="103"/>
      <c r="T974" s="102"/>
      <c r="U974" s="96">
        <v>43615</v>
      </c>
      <c r="V974" s="102">
        <v>1</v>
      </c>
      <c r="W974" s="40">
        <v>1</v>
      </c>
      <c r="X974" s="41" t="s">
        <v>682</v>
      </c>
      <c r="Y974" s="96">
        <v>43614</v>
      </c>
      <c r="Z974" s="40"/>
      <c r="AA974" s="40"/>
      <c r="AB974" s="40"/>
      <c r="AC974" s="40"/>
      <c r="AD974" s="40"/>
      <c r="AE974" s="93"/>
      <c r="AF974" s="93"/>
      <c r="AG974" s="93"/>
      <c r="AH974" s="93">
        <v>1</v>
      </c>
      <c r="AI974" s="40"/>
      <c r="AJ974" s="75"/>
      <c r="AK974" s="96"/>
      <c r="AL974" s="96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</row>
    <row r="975" spans="1:468" x14ac:dyDescent="0.25">
      <c r="A975" s="102">
        <v>2</v>
      </c>
      <c r="B975" s="102">
        <v>2</v>
      </c>
      <c r="C975" s="102"/>
      <c r="D975" s="193" t="s">
        <v>368</v>
      </c>
      <c r="E975" s="102"/>
      <c r="F975" s="102"/>
      <c r="G975" s="102"/>
      <c r="H975" s="102"/>
      <c r="I975" s="102"/>
      <c r="J975" s="102">
        <v>1</v>
      </c>
      <c r="K975" s="102"/>
      <c r="L975" s="102"/>
      <c r="M975" s="102">
        <v>4</v>
      </c>
      <c r="N975" s="75"/>
      <c r="O975" s="102">
        <v>70</v>
      </c>
      <c r="P975" s="96">
        <v>43573</v>
      </c>
      <c r="Q975" s="96">
        <v>43573</v>
      </c>
      <c r="R975" s="40"/>
      <c r="S975" s="103"/>
      <c r="T975" s="102"/>
      <c r="U975" s="96">
        <v>43615</v>
      </c>
      <c r="V975" s="102">
        <v>1</v>
      </c>
      <c r="W975" s="40">
        <v>1</v>
      </c>
      <c r="X975" s="41" t="s">
        <v>683</v>
      </c>
      <c r="Y975" s="96">
        <v>43614</v>
      </c>
      <c r="Z975" s="40"/>
      <c r="AA975" s="40"/>
      <c r="AB975" s="40"/>
      <c r="AC975" s="40"/>
      <c r="AD975" s="40"/>
      <c r="AE975" s="93">
        <v>1</v>
      </c>
      <c r="AF975" s="93"/>
      <c r="AG975" s="93"/>
      <c r="AH975" s="93"/>
      <c r="AI975" s="40"/>
      <c r="AJ975" s="75" t="s">
        <v>684</v>
      </c>
      <c r="AK975" s="96">
        <v>43614</v>
      </c>
      <c r="AL975" s="96">
        <v>43786</v>
      </c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>
        <v>2</v>
      </c>
      <c r="AX975" s="40" t="s">
        <v>191</v>
      </c>
      <c r="AY975" s="42">
        <v>43668</v>
      </c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</row>
    <row r="976" spans="1:468" x14ac:dyDescent="0.25">
      <c r="A976" s="102">
        <v>2</v>
      </c>
      <c r="B976" s="102">
        <v>2</v>
      </c>
      <c r="C976" s="102"/>
      <c r="D976" s="193" t="s">
        <v>368</v>
      </c>
      <c r="E976" s="102"/>
      <c r="F976" s="102"/>
      <c r="G976" s="102"/>
      <c r="H976" s="102"/>
      <c r="I976" s="102"/>
      <c r="J976" s="102">
        <v>1</v>
      </c>
      <c r="K976" s="102"/>
      <c r="L976" s="102"/>
      <c r="M976" s="102">
        <v>4</v>
      </c>
      <c r="N976" s="75"/>
      <c r="O976" s="102">
        <v>71</v>
      </c>
      <c r="P976" s="96">
        <v>43573</v>
      </c>
      <c r="Q976" s="96">
        <v>43573</v>
      </c>
      <c r="R976" s="40"/>
      <c r="S976" s="103"/>
      <c r="T976" s="102"/>
      <c r="U976" s="96">
        <v>43615</v>
      </c>
      <c r="V976" s="102"/>
      <c r="W976" s="40"/>
      <c r="X976" s="41" t="s">
        <v>685</v>
      </c>
      <c r="Y976" s="96">
        <v>43614</v>
      </c>
      <c r="Z976" s="40"/>
      <c r="AA976" s="40"/>
      <c r="AB976" s="40"/>
      <c r="AC976" s="40"/>
      <c r="AD976" s="40"/>
      <c r="AE976" s="93">
        <v>1</v>
      </c>
      <c r="AF976" s="93"/>
      <c r="AG976" s="93"/>
      <c r="AH976" s="93"/>
      <c r="AI976" s="40"/>
      <c r="AJ976" s="75" t="s">
        <v>686</v>
      </c>
      <c r="AK976" s="96">
        <v>43614</v>
      </c>
      <c r="AL976" s="96">
        <v>43786</v>
      </c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>
        <v>2</v>
      </c>
      <c r="AX976" s="40" t="s">
        <v>191</v>
      </c>
      <c r="AY976" s="42">
        <v>43668</v>
      </c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</row>
    <row r="977" spans="1:468" ht="45" x14ac:dyDescent="0.25">
      <c r="A977" s="102">
        <v>2</v>
      </c>
      <c r="B977" s="102">
        <v>2</v>
      </c>
      <c r="C977" s="102"/>
      <c r="D977" s="193" t="s">
        <v>368</v>
      </c>
      <c r="E977" s="102"/>
      <c r="F977" s="102"/>
      <c r="G977" s="102"/>
      <c r="H977" s="102"/>
      <c r="I977" s="102"/>
      <c r="J977" s="102">
        <v>1</v>
      </c>
      <c r="K977" s="102"/>
      <c r="L977" s="102"/>
      <c r="M977" s="102">
        <v>4</v>
      </c>
      <c r="N977" s="75"/>
      <c r="O977" s="102">
        <v>72</v>
      </c>
      <c r="P977" s="96">
        <v>43573</v>
      </c>
      <c r="Q977" s="96">
        <v>43573</v>
      </c>
      <c r="R977" s="40"/>
      <c r="S977" s="103"/>
      <c r="T977" s="102"/>
      <c r="U977" s="96">
        <v>43615</v>
      </c>
      <c r="V977" s="102"/>
      <c r="W977" s="40"/>
      <c r="X977" s="41" t="s">
        <v>687</v>
      </c>
      <c r="Y977" s="96">
        <v>43614</v>
      </c>
      <c r="Z977" s="40"/>
      <c r="AA977" s="40"/>
      <c r="AB977" s="40"/>
      <c r="AC977" s="40"/>
      <c r="AD977" s="40"/>
      <c r="AE977" s="93">
        <v>1</v>
      </c>
      <c r="AF977" s="93"/>
      <c r="AG977" s="93"/>
      <c r="AH977" s="93"/>
      <c r="AI977" s="40"/>
      <c r="AJ977" s="75" t="s">
        <v>688</v>
      </c>
      <c r="AK977" s="96">
        <v>43614</v>
      </c>
      <c r="AL977" s="96">
        <v>43786</v>
      </c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>
        <v>2</v>
      </c>
      <c r="AX977" s="40" t="s">
        <v>191</v>
      </c>
      <c r="AY977" s="42">
        <v>43662</v>
      </c>
      <c r="AZ977" s="65" t="s">
        <v>1387</v>
      </c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</row>
    <row r="978" spans="1:468" ht="45" x14ac:dyDescent="0.25">
      <c r="A978" s="102">
        <v>2</v>
      </c>
      <c r="B978" s="102">
        <v>2</v>
      </c>
      <c r="C978" s="102"/>
      <c r="D978" s="193" t="s">
        <v>368</v>
      </c>
      <c r="E978" s="102"/>
      <c r="F978" s="102"/>
      <c r="G978" s="102"/>
      <c r="H978" s="102"/>
      <c r="I978" s="102"/>
      <c r="J978" s="102">
        <v>1</v>
      </c>
      <c r="K978" s="102"/>
      <c r="L978" s="102"/>
      <c r="M978" s="102">
        <v>4</v>
      </c>
      <c r="N978" s="75"/>
      <c r="O978" s="102">
        <v>73</v>
      </c>
      <c r="P978" s="96">
        <v>43573</v>
      </c>
      <c r="Q978" s="96">
        <v>43573</v>
      </c>
      <c r="R978" s="40"/>
      <c r="S978" s="103"/>
      <c r="T978" s="102"/>
      <c r="U978" s="96">
        <v>43615</v>
      </c>
      <c r="V978" s="102"/>
      <c r="W978" s="40"/>
      <c r="X978" s="41" t="s">
        <v>689</v>
      </c>
      <c r="Y978" s="96">
        <v>43614</v>
      </c>
      <c r="Z978" s="40"/>
      <c r="AA978" s="40"/>
      <c r="AB978" s="40"/>
      <c r="AC978" s="40"/>
      <c r="AD978" s="40"/>
      <c r="AE978" s="93">
        <v>1</v>
      </c>
      <c r="AF978" s="93"/>
      <c r="AG978" s="93"/>
      <c r="AH978" s="93"/>
      <c r="AI978" s="40"/>
      <c r="AJ978" s="75" t="s">
        <v>690</v>
      </c>
      <c r="AK978" s="96">
        <v>43614</v>
      </c>
      <c r="AL978" s="96">
        <v>43786</v>
      </c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>
        <v>2</v>
      </c>
      <c r="AX978" s="40" t="s">
        <v>191</v>
      </c>
      <c r="AY978" s="42">
        <v>43662</v>
      </c>
      <c r="AZ978" s="65" t="s">
        <v>1388</v>
      </c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</row>
    <row r="979" spans="1:468" ht="45" x14ac:dyDescent="0.25">
      <c r="A979" s="102">
        <v>2</v>
      </c>
      <c r="B979" s="102">
        <v>2</v>
      </c>
      <c r="C979" s="102"/>
      <c r="D979" s="193" t="s">
        <v>368</v>
      </c>
      <c r="E979" s="102"/>
      <c r="F979" s="102"/>
      <c r="G979" s="102"/>
      <c r="H979" s="102"/>
      <c r="I979" s="102"/>
      <c r="J979" s="102">
        <v>1</v>
      </c>
      <c r="K979" s="102"/>
      <c r="L979" s="102"/>
      <c r="M979" s="102">
        <v>4</v>
      </c>
      <c r="N979" s="75"/>
      <c r="O979" s="102">
        <v>75</v>
      </c>
      <c r="P979" s="96">
        <v>43573</v>
      </c>
      <c r="Q979" s="96">
        <v>43573</v>
      </c>
      <c r="R979" s="40"/>
      <c r="S979" s="103"/>
      <c r="T979" s="102"/>
      <c r="U979" s="96">
        <v>43615</v>
      </c>
      <c r="V979" s="102"/>
      <c r="W979" s="40"/>
      <c r="X979" s="41" t="s">
        <v>691</v>
      </c>
      <c r="Y979" s="96">
        <v>43614</v>
      </c>
      <c r="Z979" s="40"/>
      <c r="AA979" s="40"/>
      <c r="AB979" s="40"/>
      <c r="AC979" s="40"/>
      <c r="AD979" s="40"/>
      <c r="AE979" s="93">
        <v>1</v>
      </c>
      <c r="AF979" s="93"/>
      <c r="AG979" s="93"/>
      <c r="AH979" s="93"/>
      <c r="AI979" s="40"/>
      <c r="AJ979" s="75" t="s">
        <v>692</v>
      </c>
      <c r="AK979" s="96">
        <v>43614</v>
      </c>
      <c r="AL979" s="96">
        <v>43786</v>
      </c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>
        <v>2</v>
      </c>
      <c r="AX979" s="40" t="s">
        <v>191</v>
      </c>
      <c r="AY979" s="42">
        <v>43662</v>
      </c>
      <c r="AZ979" s="65" t="s">
        <v>1389</v>
      </c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</row>
    <row r="980" spans="1:468" ht="45" x14ac:dyDescent="0.25">
      <c r="A980" s="102">
        <v>2</v>
      </c>
      <c r="B980" s="102">
        <v>2</v>
      </c>
      <c r="C980" s="102"/>
      <c r="D980" s="193" t="s">
        <v>368</v>
      </c>
      <c r="E980" s="102"/>
      <c r="F980" s="102"/>
      <c r="G980" s="102"/>
      <c r="H980" s="102"/>
      <c r="I980" s="102"/>
      <c r="J980" s="102">
        <v>1</v>
      </c>
      <c r="K980" s="102"/>
      <c r="L980" s="102"/>
      <c r="M980" s="102">
        <v>4</v>
      </c>
      <c r="N980" s="75"/>
      <c r="O980" s="102">
        <v>74</v>
      </c>
      <c r="P980" s="96">
        <v>43573</v>
      </c>
      <c r="Q980" s="96">
        <v>43573</v>
      </c>
      <c r="R980" s="40"/>
      <c r="S980" s="103"/>
      <c r="T980" s="102"/>
      <c r="U980" s="96">
        <v>43615</v>
      </c>
      <c r="V980" s="102"/>
      <c r="W980" s="40"/>
      <c r="X980" s="41" t="s">
        <v>693</v>
      </c>
      <c r="Y980" s="96">
        <v>43614</v>
      </c>
      <c r="Z980" s="40"/>
      <c r="AA980" s="40"/>
      <c r="AB980" s="40"/>
      <c r="AC980" s="40"/>
      <c r="AD980" s="40"/>
      <c r="AE980" s="93">
        <v>1</v>
      </c>
      <c r="AF980" s="93"/>
      <c r="AG980" s="93"/>
      <c r="AH980" s="93"/>
      <c r="AI980" s="40"/>
      <c r="AJ980" s="75" t="s">
        <v>694</v>
      </c>
      <c r="AK980" s="96">
        <v>43614</v>
      </c>
      <c r="AL980" s="96">
        <v>43786</v>
      </c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>
        <v>2</v>
      </c>
      <c r="AX980" s="40" t="s">
        <v>191</v>
      </c>
      <c r="AY980" s="42">
        <v>43662</v>
      </c>
      <c r="AZ980" s="65" t="s">
        <v>1390</v>
      </c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</row>
    <row r="981" spans="1:468" ht="45" x14ac:dyDescent="0.25">
      <c r="A981" s="102">
        <v>2</v>
      </c>
      <c r="B981" s="102">
        <v>2</v>
      </c>
      <c r="C981" s="102"/>
      <c r="D981" s="193" t="s">
        <v>368</v>
      </c>
      <c r="E981" s="102"/>
      <c r="F981" s="102"/>
      <c r="G981" s="102"/>
      <c r="H981" s="102"/>
      <c r="I981" s="102"/>
      <c r="J981" s="102">
        <v>1</v>
      </c>
      <c r="K981" s="102"/>
      <c r="L981" s="102"/>
      <c r="M981" s="102">
        <v>4</v>
      </c>
      <c r="N981" s="75"/>
      <c r="O981" s="102">
        <v>76</v>
      </c>
      <c r="P981" s="96">
        <v>43573</v>
      </c>
      <c r="Q981" s="96">
        <v>43573</v>
      </c>
      <c r="R981" s="40"/>
      <c r="S981" s="103"/>
      <c r="T981" s="102"/>
      <c r="U981" s="96">
        <v>43615</v>
      </c>
      <c r="V981" s="102"/>
      <c r="W981" s="40"/>
      <c r="X981" s="41" t="s">
        <v>695</v>
      </c>
      <c r="Y981" s="96">
        <v>43614</v>
      </c>
      <c r="Z981" s="40"/>
      <c r="AA981" s="40"/>
      <c r="AB981" s="40"/>
      <c r="AC981" s="40"/>
      <c r="AD981" s="40"/>
      <c r="AE981" s="93">
        <v>1</v>
      </c>
      <c r="AF981" s="93"/>
      <c r="AG981" s="93"/>
      <c r="AH981" s="93"/>
      <c r="AI981" s="40"/>
      <c r="AJ981" s="75" t="s">
        <v>696</v>
      </c>
      <c r="AK981" s="101">
        <v>43614</v>
      </c>
      <c r="AL981" s="42">
        <v>43786</v>
      </c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>
        <v>2</v>
      </c>
      <c r="AX981" s="40" t="s">
        <v>191</v>
      </c>
      <c r="AY981" s="42">
        <v>43662</v>
      </c>
      <c r="AZ981" s="65" t="s">
        <v>1391</v>
      </c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</row>
    <row r="982" spans="1:468" ht="45" x14ac:dyDescent="0.25">
      <c r="A982" s="102">
        <v>2</v>
      </c>
      <c r="B982" s="102">
        <v>2</v>
      </c>
      <c r="C982" s="102"/>
      <c r="D982" s="193" t="s">
        <v>368</v>
      </c>
      <c r="E982" s="102"/>
      <c r="F982" s="102"/>
      <c r="G982" s="102"/>
      <c r="H982" s="102"/>
      <c r="I982" s="102"/>
      <c r="J982" s="102">
        <v>1</v>
      </c>
      <c r="K982" s="102"/>
      <c r="L982" s="102"/>
      <c r="M982" s="102">
        <v>4</v>
      </c>
      <c r="N982" s="75"/>
      <c r="O982" s="102">
        <v>77</v>
      </c>
      <c r="P982" s="96">
        <v>43573</v>
      </c>
      <c r="Q982" s="96">
        <v>43573</v>
      </c>
      <c r="R982" s="40"/>
      <c r="S982" s="75"/>
      <c r="T982" s="102"/>
      <c r="U982" s="96">
        <v>43615</v>
      </c>
      <c r="V982" s="102"/>
      <c r="W982" s="40"/>
      <c r="X982" s="41" t="s">
        <v>697</v>
      </c>
      <c r="Y982" s="96">
        <v>43614</v>
      </c>
      <c r="Z982" s="40"/>
      <c r="AA982" s="40"/>
      <c r="AB982" s="40"/>
      <c r="AC982" s="40"/>
      <c r="AD982" s="40"/>
      <c r="AE982" s="93">
        <v>1</v>
      </c>
      <c r="AF982" s="93"/>
      <c r="AG982" s="93"/>
      <c r="AH982" s="93"/>
      <c r="AI982" s="40"/>
      <c r="AJ982" s="75" t="s">
        <v>698</v>
      </c>
      <c r="AK982" s="101">
        <v>43614</v>
      </c>
      <c r="AL982" s="42">
        <v>43786</v>
      </c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>
        <v>2</v>
      </c>
      <c r="AX982" s="40" t="s">
        <v>191</v>
      </c>
      <c r="AY982" s="42">
        <v>43662</v>
      </c>
      <c r="AZ982" s="65" t="s">
        <v>1392</v>
      </c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</row>
    <row r="983" spans="1:468" ht="30" x14ac:dyDescent="0.25">
      <c r="A983" s="102">
        <v>2</v>
      </c>
      <c r="B983" s="102">
        <v>2</v>
      </c>
      <c r="C983" s="102"/>
      <c r="D983" s="193" t="s">
        <v>368</v>
      </c>
      <c r="E983" s="102"/>
      <c r="F983" s="102"/>
      <c r="G983" s="102"/>
      <c r="H983" s="102"/>
      <c r="I983" s="102"/>
      <c r="J983" s="102">
        <v>1</v>
      </c>
      <c r="K983" s="102"/>
      <c r="L983" s="102"/>
      <c r="M983" s="102">
        <v>4</v>
      </c>
      <c r="N983" s="75"/>
      <c r="O983" s="102">
        <v>78</v>
      </c>
      <c r="P983" s="96">
        <v>43573</v>
      </c>
      <c r="Q983" s="96">
        <v>43573</v>
      </c>
      <c r="R983" s="40"/>
      <c r="S983" s="103"/>
      <c r="T983" s="102"/>
      <c r="U983" s="96">
        <v>43615</v>
      </c>
      <c r="V983" s="102"/>
      <c r="W983" s="40"/>
      <c r="X983" s="41" t="s">
        <v>699</v>
      </c>
      <c r="Y983" s="96">
        <v>43614</v>
      </c>
      <c r="Z983" s="40"/>
      <c r="AA983" s="40"/>
      <c r="AB983" s="40"/>
      <c r="AC983" s="40"/>
      <c r="AD983" s="40"/>
      <c r="AE983" s="93">
        <v>1</v>
      </c>
      <c r="AF983" s="93"/>
      <c r="AG983" s="93"/>
      <c r="AH983" s="93"/>
      <c r="AI983" s="40"/>
      <c r="AJ983" s="75" t="s">
        <v>700</v>
      </c>
      <c r="AK983" s="101">
        <v>43614</v>
      </c>
      <c r="AL983" s="42">
        <v>43786</v>
      </c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>
        <v>2</v>
      </c>
      <c r="AX983" s="40" t="s">
        <v>191</v>
      </c>
      <c r="AY983" s="42">
        <v>43662</v>
      </c>
      <c r="AZ983" s="65" t="s">
        <v>1393</v>
      </c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</row>
    <row r="984" spans="1:468" ht="60" x14ac:dyDescent="0.25">
      <c r="A984" s="102">
        <v>2</v>
      </c>
      <c r="B984" s="102">
        <v>1</v>
      </c>
      <c r="C984" s="102"/>
      <c r="D984" s="193" t="s">
        <v>368</v>
      </c>
      <c r="E984" s="102"/>
      <c r="F984" s="102"/>
      <c r="G984" s="102"/>
      <c r="H984" s="102"/>
      <c r="I984" s="102"/>
      <c r="J984" s="102">
        <v>1</v>
      </c>
      <c r="K984" s="102"/>
      <c r="L984" s="102"/>
      <c r="M984" s="102">
        <v>4</v>
      </c>
      <c r="N984" s="75"/>
      <c r="O984" s="102">
        <v>107</v>
      </c>
      <c r="P984" s="96">
        <v>43601</v>
      </c>
      <c r="Q984" s="96">
        <v>43602</v>
      </c>
      <c r="R984" s="40"/>
      <c r="S984" s="75"/>
      <c r="T984" s="102"/>
      <c r="U984" s="96">
        <v>43636</v>
      </c>
      <c r="V984" s="102">
        <v>2</v>
      </c>
      <c r="W984" s="40"/>
      <c r="X984" s="41" t="s">
        <v>922</v>
      </c>
      <c r="Y984" s="96">
        <v>43629</v>
      </c>
      <c r="Z984" s="40"/>
      <c r="AA984" s="40"/>
      <c r="AB984" s="40"/>
      <c r="AC984" s="40"/>
      <c r="AD984" s="40"/>
      <c r="AE984" s="93">
        <v>1</v>
      </c>
      <c r="AF984" s="93"/>
      <c r="AG984" s="93"/>
      <c r="AH984" s="93"/>
      <c r="AI984" s="40"/>
      <c r="AJ984" s="75" t="s">
        <v>923</v>
      </c>
      <c r="AK984" s="101">
        <v>43629</v>
      </c>
      <c r="AL984" s="42">
        <v>43794</v>
      </c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>
        <v>2</v>
      </c>
      <c r="AX984" s="40" t="s">
        <v>191</v>
      </c>
      <c r="AY984" s="42">
        <v>43675</v>
      </c>
      <c r="AZ984" s="46" t="s">
        <v>1229</v>
      </c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</row>
    <row r="985" spans="1:468" ht="45" x14ac:dyDescent="0.25">
      <c r="A985" s="102">
        <v>3</v>
      </c>
      <c r="B985" s="102">
        <v>1</v>
      </c>
      <c r="C985" s="102"/>
      <c r="D985" s="193" t="s">
        <v>1200</v>
      </c>
      <c r="E985" s="102"/>
      <c r="F985" s="102"/>
      <c r="G985" s="102"/>
      <c r="H985" s="102"/>
      <c r="I985" s="102"/>
      <c r="J985" s="102">
        <v>1</v>
      </c>
      <c r="K985" s="102"/>
      <c r="L985" s="102"/>
      <c r="M985" s="102">
        <v>4</v>
      </c>
      <c r="N985" s="75"/>
      <c r="O985" s="102">
        <v>87</v>
      </c>
      <c r="P985" s="96">
        <v>43585</v>
      </c>
      <c r="Q985" s="96" t="s">
        <v>654</v>
      </c>
      <c r="R985" s="40"/>
      <c r="S985" s="103"/>
      <c r="T985" s="102"/>
      <c r="U985" s="96">
        <v>43636</v>
      </c>
      <c r="V985" s="102">
        <v>1</v>
      </c>
      <c r="W985" s="40"/>
      <c r="X985" s="41" t="s">
        <v>924</v>
      </c>
      <c r="Y985" s="96">
        <v>43622</v>
      </c>
      <c r="Z985" s="40"/>
      <c r="AA985" s="40"/>
      <c r="AB985" s="40"/>
      <c r="AC985" s="40"/>
      <c r="AD985" s="40"/>
      <c r="AE985" s="93">
        <v>1</v>
      </c>
      <c r="AF985" s="93"/>
      <c r="AG985" s="93"/>
      <c r="AH985" s="93"/>
      <c r="AI985" s="40"/>
      <c r="AJ985" s="75" t="s">
        <v>925</v>
      </c>
      <c r="AK985" s="101">
        <v>43622</v>
      </c>
      <c r="AL985" s="42">
        <v>43769</v>
      </c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>
        <v>2</v>
      </c>
      <c r="BP985" s="40" t="s">
        <v>191</v>
      </c>
      <c r="BQ985" s="42">
        <v>43677</v>
      </c>
      <c r="BR985" s="46" t="s">
        <v>1230</v>
      </c>
      <c r="BS985" s="40">
        <v>0.5</v>
      </c>
      <c r="BT985" s="40"/>
      <c r="BU985" s="40"/>
      <c r="BV985" s="40"/>
      <c r="BW985" s="40"/>
      <c r="BX985" s="40"/>
      <c r="BY985" s="40"/>
      <c r="BZ985" s="40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</row>
    <row r="986" spans="1:468" x14ac:dyDescent="0.25">
      <c r="A986" s="40">
        <v>1</v>
      </c>
      <c r="B986" s="40">
        <v>1</v>
      </c>
      <c r="C986" s="40"/>
      <c r="D986" s="193" t="s">
        <v>113</v>
      </c>
      <c r="E986" s="41"/>
      <c r="F986" s="40"/>
      <c r="G986" s="40"/>
      <c r="H986" s="40"/>
      <c r="I986" s="40"/>
      <c r="J986" s="40">
        <v>1</v>
      </c>
      <c r="K986" s="40"/>
      <c r="L986" s="40"/>
      <c r="M986" s="40">
        <v>4</v>
      </c>
      <c r="N986" s="40"/>
      <c r="O986" s="40">
        <v>84</v>
      </c>
      <c r="P986" s="42">
        <v>43581</v>
      </c>
      <c r="Q986" s="42">
        <v>43581</v>
      </c>
      <c r="R986" s="40"/>
      <c r="S986" s="40"/>
      <c r="T986" s="40"/>
      <c r="U986" s="42">
        <v>43636</v>
      </c>
      <c r="V986" s="40">
        <v>1</v>
      </c>
      <c r="W986" s="40"/>
      <c r="X986" s="41" t="s">
        <v>926</v>
      </c>
      <c r="Y986" s="42">
        <v>43622</v>
      </c>
      <c r="Z986" s="40"/>
      <c r="AA986" s="40"/>
      <c r="AB986" s="40"/>
      <c r="AC986" s="40"/>
      <c r="AD986" s="40"/>
      <c r="AE986" s="40"/>
      <c r="AF986" s="40"/>
      <c r="AG986" s="40"/>
      <c r="AH986" s="40">
        <v>1</v>
      </c>
      <c r="AI986" s="40"/>
      <c r="AJ986" s="75"/>
      <c r="AK986" s="42"/>
      <c r="AL986" s="42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</row>
    <row r="987" spans="1:468" ht="60" x14ac:dyDescent="0.25">
      <c r="A987" s="40">
        <v>1</v>
      </c>
      <c r="B987" s="40">
        <v>1</v>
      </c>
      <c r="C987" s="40"/>
      <c r="D987" s="193" t="s">
        <v>375</v>
      </c>
      <c r="E987" s="41"/>
      <c r="F987" s="40"/>
      <c r="G987" s="40"/>
      <c r="H987" s="40"/>
      <c r="I987" s="40"/>
      <c r="J987" s="40">
        <v>1</v>
      </c>
      <c r="K987" s="40"/>
      <c r="L987" s="40"/>
      <c r="M987" s="40">
        <v>4</v>
      </c>
      <c r="N987" s="40"/>
      <c r="O987" s="40">
        <v>83</v>
      </c>
      <c r="P987" s="42">
        <v>43580</v>
      </c>
      <c r="Q987" s="42">
        <v>43581</v>
      </c>
      <c r="R987" s="40"/>
      <c r="S987" s="46"/>
      <c r="T987" s="40"/>
      <c r="U987" s="42">
        <v>43636</v>
      </c>
      <c r="V987" s="40">
        <v>1</v>
      </c>
      <c r="W987" s="40"/>
      <c r="X987" s="40" t="s">
        <v>927</v>
      </c>
      <c r="Y987" s="42">
        <v>43623</v>
      </c>
      <c r="Z987" s="40"/>
      <c r="AA987" s="40"/>
      <c r="AB987" s="40"/>
      <c r="AC987" s="40"/>
      <c r="AD987" s="40"/>
      <c r="AE987" s="40">
        <v>1</v>
      </c>
      <c r="AF987" s="40"/>
      <c r="AG987" s="40"/>
      <c r="AH987" s="40"/>
      <c r="AI987" s="40"/>
      <c r="AJ987" s="75" t="s">
        <v>928</v>
      </c>
      <c r="AK987" s="42">
        <v>43623</v>
      </c>
      <c r="AL987" s="42">
        <v>43780</v>
      </c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>
        <v>2</v>
      </c>
      <c r="BP987" s="40" t="s">
        <v>191</v>
      </c>
      <c r="BQ987" s="42">
        <v>43675</v>
      </c>
      <c r="BR987" s="46" t="s">
        <v>1231</v>
      </c>
      <c r="BS987" s="40"/>
      <c r="BT987" s="40"/>
      <c r="BU987" s="40"/>
      <c r="BV987" s="40"/>
      <c r="BW987" s="40"/>
      <c r="BX987" s="40"/>
      <c r="BY987" s="40"/>
      <c r="BZ987" s="40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</row>
    <row r="988" spans="1:468" x14ac:dyDescent="0.25">
      <c r="A988" s="40">
        <v>2</v>
      </c>
      <c r="B988" s="40">
        <v>2</v>
      </c>
      <c r="C988" s="40"/>
      <c r="D988" s="193" t="s">
        <v>373</v>
      </c>
      <c r="E988" s="41"/>
      <c r="F988" s="40"/>
      <c r="G988" s="40"/>
      <c r="H988" s="40"/>
      <c r="I988" s="40"/>
      <c r="J988" s="40">
        <v>1</v>
      </c>
      <c r="K988" s="40"/>
      <c r="L988" s="40"/>
      <c r="M988" s="40">
        <v>4</v>
      </c>
      <c r="N988" s="40"/>
      <c r="O988" s="40">
        <v>103</v>
      </c>
      <c r="P988" s="42">
        <v>43601</v>
      </c>
      <c r="Q988" s="42">
        <v>43602</v>
      </c>
      <c r="R988" s="40"/>
      <c r="S988" s="40"/>
      <c r="T988" s="40"/>
      <c r="U988" s="42">
        <v>43636</v>
      </c>
      <c r="V988" s="40">
        <v>1</v>
      </c>
      <c r="W988" s="40"/>
      <c r="X988" s="40" t="s">
        <v>929</v>
      </c>
      <c r="Y988" s="42">
        <v>43630</v>
      </c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75"/>
      <c r="AK988" s="40"/>
      <c r="AL988" s="40"/>
      <c r="AM988" s="40">
        <v>1</v>
      </c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</row>
    <row r="989" spans="1:468" ht="60" x14ac:dyDescent="0.25">
      <c r="A989" s="40">
        <v>2</v>
      </c>
      <c r="B989" s="40">
        <v>2</v>
      </c>
      <c r="C989" s="40"/>
      <c r="D989" s="193" t="s">
        <v>368</v>
      </c>
      <c r="E989" s="41"/>
      <c r="F989" s="40"/>
      <c r="G989" s="40"/>
      <c r="H989" s="40"/>
      <c r="I989" s="40"/>
      <c r="J989" s="40">
        <v>1</v>
      </c>
      <c r="K989" s="40"/>
      <c r="L989" s="40"/>
      <c r="M989" s="40">
        <v>4</v>
      </c>
      <c r="N989" s="40"/>
      <c r="O989" s="40">
        <v>102</v>
      </c>
      <c r="P989" s="42">
        <v>43601</v>
      </c>
      <c r="Q989" s="42">
        <v>43602</v>
      </c>
      <c r="R989" s="40"/>
      <c r="S989" s="46"/>
      <c r="T989" s="40"/>
      <c r="U989" s="42">
        <v>43636</v>
      </c>
      <c r="V989" s="40">
        <v>1</v>
      </c>
      <c r="W989" s="40"/>
      <c r="X989" s="40" t="s">
        <v>930</v>
      </c>
      <c r="Y989" s="42">
        <v>43633</v>
      </c>
      <c r="Z989" s="40"/>
      <c r="AA989" s="40"/>
      <c r="AB989" s="40"/>
      <c r="AC989" s="40"/>
      <c r="AD989" s="40"/>
      <c r="AE989" s="40">
        <v>1</v>
      </c>
      <c r="AF989" s="40"/>
      <c r="AG989" s="40"/>
      <c r="AH989" s="40"/>
      <c r="AI989" s="40"/>
      <c r="AJ989" s="75" t="s">
        <v>931</v>
      </c>
      <c r="AK989" s="42">
        <v>43633</v>
      </c>
      <c r="AL989" s="42">
        <v>43801</v>
      </c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>
        <v>2</v>
      </c>
      <c r="AX989" s="40" t="s">
        <v>191</v>
      </c>
      <c r="AY989" s="42">
        <v>43677</v>
      </c>
      <c r="AZ989" s="65" t="s">
        <v>1232</v>
      </c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</row>
    <row r="990" spans="1:468" x14ac:dyDescent="0.25">
      <c r="A990" s="40">
        <v>2</v>
      </c>
      <c r="B990" s="40">
        <v>2</v>
      </c>
      <c r="C990" s="40"/>
      <c r="D990" s="193" t="s">
        <v>368</v>
      </c>
      <c r="E990" s="41"/>
      <c r="F990" s="40"/>
      <c r="G990" s="40"/>
      <c r="H990" s="40"/>
      <c r="I990" s="40"/>
      <c r="J990" s="40">
        <v>1</v>
      </c>
      <c r="K990" s="40"/>
      <c r="L990" s="40"/>
      <c r="M990" s="40">
        <v>4</v>
      </c>
      <c r="N990" s="40"/>
      <c r="O990" s="40">
        <v>101</v>
      </c>
      <c r="P990" s="42">
        <v>43601</v>
      </c>
      <c r="Q990" s="42">
        <v>43602</v>
      </c>
      <c r="R990" s="40"/>
      <c r="S990" s="40"/>
      <c r="T990" s="40"/>
      <c r="U990" s="42">
        <v>43636</v>
      </c>
      <c r="V990" s="40"/>
      <c r="W990" s="40">
        <v>1</v>
      </c>
      <c r="X990" s="40" t="s">
        <v>932</v>
      </c>
      <c r="Y990" s="42">
        <v>43635</v>
      </c>
      <c r="Z990" s="40"/>
      <c r="AA990" s="40"/>
      <c r="AB990" s="40"/>
      <c r="AC990" s="40"/>
      <c r="AD990" s="40"/>
      <c r="AE990" s="40">
        <v>1</v>
      </c>
      <c r="AF990" s="40"/>
      <c r="AG990" s="40"/>
      <c r="AH990" s="40"/>
      <c r="AI990" s="40"/>
      <c r="AJ990" s="75" t="s">
        <v>933</v>
      </c>
      <c r="AK990" s="42">
        <v>43635</v>
      </c>
      <c r="AL990" s="42">
        <v>43801</v>
      </c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>
        <v>2</v>
      </c>
      <c r="AX990" s="40" t="s">
        <v>191</v>
      </c>
      <c r="AY990" s="42">
        <v>43677</v>
      </c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</row>
    <row r="991" spans="1:468" x14ac:dyDescent="0.25">
      <c r="A991" s="40">
        <v>2</v>
      </c>
      <c r="B991" s="40">
        <v>2</v>
      </c>
      <c r="C991" s="40"/>
      <c r="D991" s="193" t="s">
        <v>368</v>
      </c>
      <c r="E991" s="41"/>
      <c r="F991" s="40"/>
      <c r="G991" s="40"/>
      <c r="H991" s="40"/>
      <c r="I991" s="40"/>
      <c r="J991" s="40">
        <v>1</v>
      </c>
      <c r="K991" s="40"/>
      <c r="L991" s="40"/>
      <c r="M991" s="40">
        <v>4</v>
      </c>
      <c r="N991" s="40"/>
      <c r="O991" s="40">
        <v>100</v>
      </c>
      <c r="P991" s="42">
        <v>43601</v>
      </c>
      <c r="Q991" s="42">
        <v>43602</v>
      </c>
      <c r="R991" s="40"/>
      <c r="S991" s="40"/>
      <c r="T991" s="40"/>
      <c r="U991" s="42">
        <v>43636</v>
      </c>
      <c r="V991" s="40"/>
      <c r="W991" s="40">
        <v>1</v>
      </c>
      <c r="X991" s="40" t="s">
        <v>934</v>
      </c>
      <c r="Y991" s="42">
        <v>43635</v>
      </c>
      <c r="Z991" s="40"/>
      <c r="AA991" s="40"/>
      <c r="AB991" s="40"/>
      <c r="AC991" s="40"/>
      <c r="AD991" s="40"/>
      <c r="AE991" s="40">
        <v>1</v>
      </c>
      <c r="AF991" s="40"/>
      <c r="AG991" s="40"/>
      <c r="AH991" s="40"/>
      <c r="AI991" s="40"/>
      <c r="AJ991" s="75" t="s">
        <v>935</v>
      </c>
      <c r="AK991" s="42">
        <v>43635</v>
      </c>
      <c r="AL991" s="42">
        <v>43801</v>
      </c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</row>
    <row r="992" spans="1:468" x14ac:dyDescent="0.25">
      <c r="A992" s="40">
        <v>2</v>
      </c>
      <c r="B992" s="40">
        <v>2</v>
      </c>
      <c r="C992" s="40"/>
      <c r="D992" s="193" t="s">
        <v>368</v>
      </c>
      <c r="E992" s="41"/>
      <c r="F992" s="40"/>
      <c r="G992" s="40"/>
      <c r="H992" s="40"/>
      <c r="I992" s="40"/>
      <c r="J992" s="40">
        <v>1</v>
      </c>
      <c r="K992" s="40"/>
      <c r="L992" s="40"/>
      <c r="M992" s="40">
        <v>4</v>
      </c>
      <c r="N992" s="40"/>
      <c r="O992" s="40">
        <v>99</v>
      </c>
      <c r="P992" s="42">
        <v>43601</v>
      </c>
      <c r="Q992" s="42">
        <v>43602</v>
      </c>
      <c r="R992" s="40"/>
      <c r="S992" s="40"/>
      <c r="T992" s="40"/>
      <c r="U992" s="42">
        <v>43636</v>
      </c>
      <c r="V992" s="40">
        <v>1</v>
      </c>
      <c r="W992" s="40"/>
      <c r="X992" s="40" t="s">
        <v>936</v>
      </c>
      <c r="Y992" s="42">
        <v>43635</v>
      </c>
      <c r="Z992" s="40"/>
      <c r="AA992" s="40"/>
      <c r="AB992" s="40"/>
      <c r="AC992" s="40"/>
      <c r="AD992" s="40"/>
      <c r="AE992" s="40">
        <v>1</v>
      </c>
      <c r="AF992" s="40"/>
      <c r="AG992" s="40"/>
      <c r="AH992" s="40"/>
      <c r="AI992" s="40"/>
      <c r="AJ992" s="75" t="s">
        <v>937</v>
      </c>
      <c r="AK992" s="42">
        <v>43635</v>
      </c>
      <c r="AL992" s="42">
        <v>43801</v>
      </c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>
        <v>2</v>
      </c>
      <c r="AX992" s="40" t="s">
        <v>191</v>
      </c>
      <c r="AY992" s="42">
        <v>43677</v>
      </c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</row>
    <row r="993" spans="1:468" ht="45" x14ac:dyDescent="0.25">
      <c r="A993" s="40">
        <v>2</v>
      </c>
      <c r="B993" s="40">
        <v>2</v>
      </c>
      <c r="C993" s="40"/>
      <c r="D993" s="193" t="s">
        <v>368</v>
      </c>
      <c r="E993" s="41"/>
      <c r="F993" s="40"/>
      <c r="G993" s="40"/>
      <c r="H993" s="40"/>
      <c r="I993" s="40"/>
      <c r="J993" s="40">
        <v>1</v>
      </c>
      <c r="K993" s="40"/>
      <c r="L993" s="40"/>
      <c r="M993" s="40">
        <v>4</v>
      </c>
      <c r="N993" s="40"/>
      <c r="O993" s="40">
        <v>104</v>
      </c>
      <c r="P993" s="42">
        <v>43601</v>
      </c>
      <c r="Q993" s="42">
        <v>43602</v>
      </c>
      <c r="R993" s="40"/>
      <c r="S993" s="40"/>
      <c r="T993" s="40"/>
      <c r="U993" s="42">
        <v>43636</v>
      </c>
      <c r="V993" s="40">
        <v>1</v>
      </c>
      <c r="W993" s="40"/>
      <c r="X993" s="40" t="s">
        <v>938</v>
      </c>
      <c r="Y993" s="42">
        <v>43635</v>
      </c>
      <c r="Z993" s="40"/>
      <c r="AA993" s="40"/>
      <c r="AB993" s="40"/>
      <c r="AC993" s="40"/>
      <c r="AD993" s="40"/>
      <c r="AE993" s="40">
        <v>1</v>
      </c>
      <c r="AF993" s="40"/>
      <c r="AG993" s="40"/>
      <c r="AH993" s="40"/>
      <c r="AI993" s="40"/>
      <c r="AJ993" s="75" t="s">
        <v>939</v>
      </c>
      <c r="AK993" s="42">
        <v>43635</v>
      </c>
      <c r="AL993" s="42">
        <v>43801</v>
      </c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>
        <v>2</v>
      </c>
      <c r="AX993" s="40" t="s">
        <v>191</v>
      </c>
      <c r="AY993" s="42">
        <v>43677</v>
      </c>
      <c r="AZ993" s="65" t="s">
        <v>1233</v>
      </c>
      <c r="BA993" s="40">
        <v>0.3</v>
      </c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</row>
    <row r="994" spans="1:468" x14ac:dyDescent="0.25">
      <c r="A994" s="40">
        <v>2</v>
      </c>
      <c r="B994" s="40">
        <v>1</v>
      </c>
      <c r="C994" s="40"/>
      <c r="D994" s="193" t="s">
        <v>368</v>
      </c>
      <c r="E994" s="41"/>
      <c r="F994" s="40"/>
      <c r="G994" s="40"/>
      <c r="H994" s="40"/>
      <c r="I994" s="40"/>
      <c r="J994" s="40">
        <v>1</v>
      </c>
      <c r="K994" s="40"/>
      <c r="L994" s="40"/>
      <c r="M994" s="40">
        <v>4</v>
      </c>
      <c r="N994" s="40"/>
      <c r="O994" s="40">
        <v>106</v>
      </c>
      <c r="P994" s="42">
        <v>43601</v>
      </c>
      <c r="Q994" s="42">
        <v>43602</v>
      </c>
      <c r="R994" s="40"/>
      <c r="S994" s="46"/>
      <c r="T994" s="40"/>
      <c r="U994" s="42">
        <v>43636</v>
      </c>
      <c r="V994" s="40">
        <v>1</v>
      </c>
      <c r="W994" s="40"/>
      <c r="X994" s="40" t="s">
        <v>940</v>
      </c>
      <c r="Y994" s="42">
        <v>43636</v>
      </c>
      <c r="Z994" s="40"/>
      <c r="AA994" s="40"/>
      <c r="AB994" s="40"/>
      <c r="AC994" s="40"/>
      <c r="AD994" s="40"/>
      <c r="AE994" s="40">
        <v>1</v>
      </c>
      <c r="AF994" s="40"/>
      <c r="AG994" s="40"/>
      <c r="AH994" s="40"/>
      <c r="AI994" s="40"/>
      <c r="AJ994" s="75" t="s">
        <v>941</v>
      </c>
      <c r="AK994" s="42">
        <v>43636</v>
      </c>
      <c r="AL994" s="42">
        <v>43780</v>
      </c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>
        <v>2</v>
      </c>
      <c r="AX994" s="40" t="s">
        <v>191</v>
      </c>
      <c r="AY994" s="42">
        <v>43677</v>
      </c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</row>
    <row r="995" spans="1:468" ht="30" x14ac:dyDescent="0.25">
      <c r="A995" s="40">
        <v>2</v>
      </c>
      <c r="B995" s="40">
        <v>1</v>
      </c>
      <c r="C995" s="40"/>
      <c r="D995" s="192" t="s">
        <v>1204</v>
      </c>
      <c r="E995" s="41"/>
      <c r="F995" s="40"/>
      <c r="G995" s="40"/>
      <c r="H995" s="40"/>
      <c r="I995" s="40"/>
      <c r="J995" s="40">
        <v>1</v>
      </c>
      <c r="K995" s="40"/>
      <c r="L995" s="40"/>
      <c r="M995" s="40">
        <v>4</v>
      </c>
      <c r="N995" s="40"/>
      <c r="O995" s="40">
        <v>108</v>
      </c>
      <c r="P995" s="42">
        <v>43601</v>
      </c>
      <c r="Q995" s="42">
        <v>43602</v>
      </c>
      <c r="R995" s="40"/>
      <c r="S995" s="46"/>
      <c r="T995" s="40"/>
      <c r="U995" s="42">
        <v>43636</v>
      </c>
      <c r="V995" s="40">
        <v>1</v>
      </c>
      <c r="W995" s="40"/>
      <c r="X995" s="40" t="s">
        <v>942</v>
      </c>
      <c r="Y995" s="42">
        <v>43635</v>
      </c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75"/>
      <c r="AK995" s="42"/>
      <c r="AL995" s="40"/>
      <c r="AM995" s="40">
        <v>1</v>
      </c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</row>
    <row r="996" spans="1:468" x14ac:dyDescent="0.25">
      <c r="A996" s="40">
        <v>1</v>
      </c>
      <c r="B996" s="40">
        <v>2</v>
      </c>
      <c r="C996" s="40"/>
      <c r="D996" s="193" t="s">
        <v>375</v>
      </c>
      <c r="E996" s="41"/>
      <c r="F996" s="40"/>
      <c r="G996" s="40"/>
      <c r="H996" s="40"/>
      <c r="I996" s="40"/>
      <c r="J996" s="40">
        <v>1</v>
      </c>
      <c r="K996" s="40"/>
      <c r="L996" s="40"/>
      <c r="M996" s="40">
        <v>4</v>
      </c>
      <c r="N996" s="40"/>
      <c r="O996" s="40">
        <v>120</v>
      </c>
      <c r="P996" s="42">
        <v>43621</v>
      </c>
      <c r="Q996" s="42">
        <v>43622</v>
      </c>
      <c r="R996" s="40"/>
      <c r="S996" s="46"/>
      <c r="T996" s="40"/>
      <c r="U996" s="42">
        <v>43672</v>
      </c>
      <c r="V996" s="40">
        <v>1</v>
      </c>
      <c r="W996" s="40"/>
      <c r="X996" s="40" t="s">
        <v>1077</v>
      </c>
      <c r="Y996" s="42">
        <v>43672</v>
      </c>
      <c r="Z996" s="40"/>
      <c r="AA996" s="40"/>
      <c r="AB996" s="40"/>
      <c r="AC996" s="40"/>
      <c r="AD996" s="40"/>
      <c r="AE996" s="40">
        <v>1</v>
      </c>
      <c r="AF996" s="40"/>
      <c r="AG996" s="40"/>
      <c r="AH996" s="40"/>
      <c r="AI996" s="40"/>
      <c r="AJ996" s="75" t="s">
        <v>1078</v>
      </c>
      <c r="AK996" s="42">
        <v>43672</v>
      </c>
      <c r="AL996" s="42">
        <v>43843</v>
      </c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</row>
    <row r="997" spans="1:468" x14ac:dyDescent="0.25">
      <c r="A997" s="40">
        <v>1</v>
      </c>
      <c r="B997" s="40">
        <v>2</v>
      </c>
      <c r="C997" s="40"/>
      <c r="D997" s="193" t="s">
        <v>375</v>
      </c>
      <c r="E997" s="41"/>
      <c r="F997" s="40"/>
      <c r="G997" s="40"/>
      <c r="H997" s="40"/>
      <c r="I997" s="40"/>
      <c r="J997" s="40">
        <v>1</v>
      </c>
      <c r="K997" s="40"/>
      <c r="L997" s="40"/>
      <c r="M997" s="40">
        <v>4</v>
      </c>
      <c r="N997" s="40"/>
      <c r="O997" s="40">
        <v>119</v>
      </c>
      <c r="P997" s="42">
        <v>43621</v>
      </c>
      <c r="Q997" s="42">
        <v>43622</v>
      </c>
      <c r="R997" s="40"/>
      <c r="S997" s="46"/>
      <c r="T997" s="40"/>
      <c r="U997" s="42">
        <v>43672</v>
      </c>
      <c r="V997" s="40">
        <v>1</v>
      </c>
      <c r="W997" s="40"/>
      <c r="X997" s="40" t="s">
        <v>1205</v>
      </c>
      <c r="Y997" s="42">
        <v>43672</v>
      </c>
      <c r="Z997" s="40"/>
      <c r="AA997" s="40"/>
      <c r="AB997" s="40"/>
      <c r="AC997" s="40"/>
      <c r="AD997" s="40"/>
      <c r="AE997" s="40">
        <v>1</v>
      </c>
      <c r="AF997" s="40"/>
      <c r="AG997" s="40"/>
      <c r="AH997" s="40"/>
      <c r="AI997" s="40"/>
      <c r="AJ997" s="75" t="s">
        <v>1079</v>
      </c>
      <c r="AK997" s="42">
        <v>43672</v>
      </c>
      <c r="AL997" s="42">
        <v>43843</v>
      </c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</row>
    <row r="998" spans="1:468" x14ac:dyDescent="0.25">
      <c r="A998" s="40">
        <v>1</v>
      </c>
      <c r="B998" s="40">
        <v>2</v>
      </c>
      <c r="C998" s="40"/>
      <c r="D998" s="193" t="s">
        <v>375</v>
      </c>
      <c r="E998" s="41"/>
      <c r="F998" s="40"/>
      <c r="G998" s="40"/>
      <c r="H998" s="40"/>
      <c r="I998" s="40"/>
      <c r="J998" s="40">
        <v>1</v>
      </c>
      <c r="K998" s="40"/>
      <c r="L998" s="40"/>
      <c r="M998" s="40">
        <v>4</v>
      </c>
      <c r="N998" s="40"/>
      <c r="O998" s="40">
        <v>118</v>
      </c>
      <c r="P998" s="42">
        <v>43621</v>
      </c>
      <c r="Q998" s="42">
        <v>43622</v>
      </c>
      <c r="R998" s="40"/>
      <c r="S998" s="40"/>
      <c r="T998" s="40"/>
      <c r="U998" s="42">
        <v>43672</v>
      </c>
      <c r="V998" s="40">
        <v>1</v>
      </c>
      <c r="W998" s="40"/>
      <c r="X998" s="40" t="s">
        <v>1080</v>
      </c>
      <c r="Y998" s="42">
        <v>43672</v>
      </c>
      <c r="Z998" s="40"/>
      <c r="AA998" s="40"/>
      <c r="AB998" s="40"/>
      <c r="AC998" s="40"/>
      <c r="AD998" s="40"/>
      <c r="AE998" s="40">
        <v>1</v>
      </c>
      <c r="AF998" s="40"/>
      <c r="AG998" s="40"/>
      <c r="AH998" s="40"/>
      <c r="AI998" s="40"/>
      <c r="AJ998" s="75" t="s">
        <v>1206</v>
      </c>
      <c r="AK998" s="42">
        <v>43672</v>
      </c>
      <c r="AL998" s="42">
        <v>43843</v>
      </c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</row>
    <row r="999" spans="1:468" x14ac:dyDescent="0.25">
      <c r="A999" s="40">
        <v>2</v>
      </c>
      <c r="B999" s="40">
        <v>1</v>
      </c>
      <c r="C999" s="40"/>
      <c r="D999" s="193" t="s">
        <v>373</v>
      </c>
      <c r="E999" s="41"/>
      <c r="F999" s="40"/>
      <c r="G999" s="40"/>
      <c r="H999" s="40"/>
      <c r="I999" s="40"/>
      <c r="J999" s="40">
        <v>1</v>
      </c>
      <c r="K999" s="40"/>
      <c r="L999" s="40"/>
      <c r="M999" s="40">
        <v>4</v>
      </c>
      <c r="N999" s="40"/>
      <c r="O999" s="40">
        <v>123</v>
      </c>
      <c r="P999" s="42">
        <v>43637</v>
      </c>
      <c r="Q999" s="42">
        <v>43637</v>
      </c>
      <c r="R999" s="40"/>
      <c r="S999" s="40"/>
      <c r="T999" s="40"/>
      <c r="U999" s="42">
        <v>43699</v>
      </c>
      <c r="V999" s="40">
        <v>2</v>
      </c>
      <c r="W999" s="40">
        <v>1</v>
      </c>
      <c r="X999" s="40" t="s">
        <v>1207</v>
      </c>
      <c r="Y999" s="42">
        <v>43683</v>
      </c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75"/>
      <c r="AK999" s="42"/>
      <c r="AL999" s="42"/>
      <c r="AM999" s="40">
        <v>1</v>
      </c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</row>
    <row r="1000" spans="1:468" x14ac:dyDescent="0.25">
      <c r="A1000" s="40">
        <v>2</v>
      </c>
      <c r="B1000" s="40">
        <v>1</v>
      </c>
      <c r="C1000" s="40"/>
      <c r="D1000" s="193" t="s">
        <v>368</v>
      </c>
      <c r="E1000" s="41"/>
      <c r="F1000" s="40"/>
      <c r="G1000" s="40"/>
      <c r="H1000" s="40"/>
      <c r="I1000" s="40"/>
      <c r="J1000" s="40">
        <v>1</v>
      </c>
      <c r="K1000" s="40"/>
      <c r="L1000" s="40"/>
      <c r="M1000" s="40">
        <v>4</v>
      </c>
      <c r="N1000" s="40"/>
      <c r="O1000" s="40">
        <v>124</v>
      </c>
      <c r="P1000" s="42">
        <v>43637</v>
      </c>
      <c r="Q1000" s="42">
        <v>43637</v>
      </c>
      <c r="R1000" s="40"/>
      <c r="S1000" s="40"/>
      <c r="T1000" s="40"/>
      <c r="U1000" s="42">
        <v>43699</v>
      </c>
      <c r="V1000" s="40">
        <v>1</v>
      </c>
      <c r="W1000" s="40"/>
      <c r="X1000" s="40" t="s">
        <v>1208</v>
      </c>
      <c r="Y1000" s="42">
        <v>43685</v>
      </c>
      <c r="Z1000" s="40"/>
      <c r="AA1000" s="40"/>
      <c r="AB1000" s="40"/>
      <c r="AC1000" s="40"/>
      <c r="AD1000" s="40"/>
      <c r="AE1000" s="40">
        <v>1</v>
      </c>
      <c r="AF1000" s="40"/>
      <c r="AG1000" s="40"/>
      <c r="AH1000" s="40"/>
      <c r="AI1000" s="40"/>
      <c r="AJ1000" s="75" t="s">
        <v>1209</v>
      </c>
      <c r="AK1000" s="42">
        <v>43685</v>
      </c>
      <c r="AL1000" s="42">
        <v>43843</v>
      </c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>
        <v>2</v>
      </c>
      <c r="AX1000" s="40" t="s">
        <v>191</v>
      </c>
      <c r="AY1000" s="42">
        <v>43721</v>
      </c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</row>
    <row r="1001" spans="1:468" x14ac:dyDescent="0.25">
      <c r="A1001" s="89">
        <v>1</v>
      </c>
      <c r="B1001" s="89">
        <v>1</v>
      </c>
      <c r="C1001" s="89"/>
      <c r="D1001" s="193" t="s">
        <v>373</v>
      </c>
      <c r="E1001" s="44"/>
      <c r="F1001" s="89"/>
      <c r="G1001" s="89"/>
      <c r="H1001" s="89"/>
      <c r="I1001" s="89"/>
      <c r="J1001" s="89">
        <v>1</v>
      </c>
      <c r="K1001" s="89"/>
      <c r="L1001" s="89"/>
      <c r="M1001" s="89">
        <v>4</v>
      </c>
      <c r="N1001" s="40"/>
      <c r="O1001" s="89">
        <v>135</v>
      </c>
      <c r="P1001" s="158">
        <v>43677</v>
      </c>
      <c r="Q1001" s="158">
        <v>43678</v>
      </c>
      <c r="R1001" s="89"/>
      <c r="S1001" s="46"/>
      <c r="T1001" s="89"/>
      <c r="U1001" s="158">
        <v>43699</v>
      </c>
      <c r="V1001" s="89">
        <v>1</v>
      </c>
      <c r="W1001" s="89">
        <v>1</v>
      </c>
      <c r="X1001" s="40" t="s">
        <v>1210</v>
      </c>
      <c r="Y1001" s="158">
        <v>43690</v>
      </c>
      <c r="Z1001" s="89"/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75"/>
      <c r="AK1001" s="158"/>
      <c r="AL1001" s="158"/>
      <c r="AM1001" s="89">
        <v>1</v>
      </c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89"/>
      <c r="AX1001" s="40"/>
      <c r="AY1001" s="158"/>
      <c r="AZ1001" s="89"/>
      <c r="BA1001" s="89"/>
      <c r="BB1001" s="89"/>
      <c r="BC1001" s="89"/>
      <c r="BD1001" s="89"/>
      <c r="BE1001" s="89"/>
      <c r="BF1001" s="89"/>
      <c r="BG1001" s="89"/>
      <c r="BH1001" s="89"/>
      <c r="BI1001" s="89"/>
      <c r="BJ1001" s="89"/>
      <c r="BK1001" s="89"/>
      <c r="BL1001" s="89"/>
      <c r="BM1001" s="89"/>
      <c r="BN1001" s="89"/>
      <c r="BO1001" s="89"/>
      <c r="BP1001" s="89"/>
      <c r="BQ1001" s="89"/>
      <c r="BR1001" s="89"/>
      <c r="BS1001" s="89"/>
      <c r="BT1001" s="89"/>
      <c r="BU1001" s="89"/>
      <c r="BV1001" s="89"/>
      <c r="BW1001" s="89"/>
      <c r="BX1001" s="89"/>
      <c r="BY1001" s="89"/>
      <c r="BZ1001" s="89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</row>
    <row r="1002" spans="1:468" x14ac:dyDescent="0.25">
      <c r="A1002" s="89">
        <v>1</v>
      </c>
      <c r="B1002" s="89">
        <v>1</v>
      </c>
      <c r="C1002" s="89"/>
      <c r="D1002" s="193" t="s">
        <v>373</v>
      </c>
      <c r="E1002" s="44"/>
      <c r="F1002" s="89"/>
      <c r="G1002" s="89"/>
      <c r="H1002" s="89"/>
      <c r="I1002" s="89"/>
      <c r="J1002" s="89">
        <v>1</v>
      </c>
      <c r="K1002" s="89"/>
      <c r="L1002" s="89"/>
      <c r="M1002" s="89">
        <v>4</v>
      </c>
      <c r="N1002" s="40"/>
      <c r="O1002" s="89">
        <v>136</v>
      </c>
      <c r="P1002" s="158">
        <v>43677</v>
      </c>
      <c r="Q1002" s="96">
        <v>43678</v>
      </c>
      <c r="R1002" s="89"/>
      <c r="S1002" s="46"/>
      <c r="T1002" s="89"/>
      <c r="U1002" s="158">
        <v>43699</v>
      </c>
      <c r="V1002" s="89">
        <v>1</v>
      </c>
      <c r="W1002" s="89"/>
      <c r="X1002" s="40" t="s">
        <v>1211</v>
      </c>
      <c r="Y1002" s="158">
        <v>43693</v>
      </c>
      <c r="Z1002" s="89"/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75"/>
      <c r="AK1002" s="158"/>
      <c r="AL1002" s="158"/>
      <c r="AM1002" s="89">
        <v>1</v>
      </c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40"/>
      <c r="AY1002" s="158"/>
      <c r="AZ1002" s="89"/>
      <c r="BA1002" s="89"/>
      <c r="BB1002" s="89"/>
      <c r="BC1002" s="89"/>
      <c r="BD1002" s="89"/>
      <c r="BE1002" s="89"/>
      <c r="BF1002" s="89"/>
      <c r="BG1002" s="89"/>
      <c r="BH1002" s="89"/>
      <c r="BI1002" s="89"/>
      <c r="BJ1002" s="89"/>
      <c r="BK1002" s="89"/>
      <c r="BL1002" s="89"/>
      <c r="BM1002" s="89"/>
      <c r="BN1002" s="89"/>
      <c r="BO1002" s="89"/>
      <c r="BP1002" s="89"/>
      <c r="BQ1002" s="89"/>
      <c r="BR1002" s="89"/>
      <c r="BS1002" s="89"/>
      <c r="BT1002" s="89"/>
      <c r="BU1002" s="89"/>
      <c r="BV1002" s="89"/>
      <c r="BW1002" s="89"/>
      <c r="BX1002" s="89"/>
      <c r="BY1002" s="89"/>
      <c r="BZ1002" s="89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</row>
    <row r="1003" spans="1:468" x14ac:dyDescent="0.25">
      <c r="A1003" s="89">
        <v>2</v>
      </c>
      <c r="B1003" s="89">
        <v>2</v>
      </c>
      <c r="C1003" s="89"/>
      <c r="D1003" s="193" t="s">
        <v>368</v>
      </c>
      <c r="E1003" s="44"/>
      <c r="F1003" s="89"/>
      <c r="G1003" s="89"/>
      <c r="H1003" s="89"/>
      <c r="I1003" s="89"/>
      <c r="J1003" s="89">
        <v>1</v>
      </c>
      <c r="K1003" s="89"/>
      <c r="L1003" s="89"/>
      <c r="M1003" s="89">
        <v>4</v>
      </c>
      <c r="N1003" s="40"/>
      <c r="O1003" s="89">
        <v>134</v>
      </c>
      <c r="P1003" s="158">
        <v>43677</v>
      </c>
      <c r="Q1003" s="159">
        <v>43678</v>
      </c>
      <c r="R1003" s="89"/>
      <c r="S1003" s="40"/>
      <c r="T1003" s="89"/>
      <c r="U1003" s="158">
        <v>43706</v>
      </c>
      <c r="V1003" s="89">
        <v>1</v>
      </c>
      <c r="W1003" s="89"/>
      <c r="X1003" s="40" t="s">
        <v>1212</v>
      </c>
      <c r="Y1003" s="158">
        <v>43700</v>
      </c>
      <c r="Z1003" s="89"/>
      <c r="AA1003" s="89"/>
      <c r="AB1003" s="89"/>
      <c r="AC1003" s="89"/>
      <c r="AD1003" s="89"/>
      <c r="AE1003" s="89">
        <v>1</v>
      </c>
      <c r="AF1003" s="89"/>
      <c r="AG1003" s="89"/>
      <c r="AH1003" s="89"/>
      <c r="AI1003" s="89"/>
      <c r="AJ1003" s="75" t="s">
        <v>1213</v>
      </c>
      <c r="AK1003" s="158">
        <v>43700</v>
      </c>
      <c r="AL1003" s="158">
        <v>43861</v>
      </c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>
        <v>2</v>
      </c>
      <c r="AX1003" s="40" t="s">
        <v>191</v>
      </c>
      <c r="AY1003" s="158">
        <v>43738</v>
      </c>
      <c r="AZ1003" s="89"/>
      <c r="BA1003" s="89"/>
      <c r="BB1003" s="89"/>
      <c r="BC1003" s="89"/>
      <c r="BD1003" s="89"/>
      <c r="BE1003" s="89"/>
      <c r="BF1003" s="89"/>
      <c r="BG1003" s="89"/>
      <c r="BH1003" s="89"/>
      <c r="BI1003" s="89"/>
      <c r="BJ1003" s="89"/>
      <c r="BK1003" s="89"/>
      <c r="BL1003" s="89"/>
      <c r="BM1003" s="89"/>
      <c r="BN1003" s="89"/>
      <c r="BO1003" s="89"/>
      <c r="BP1003" s="89"/>
      <c r="BQ1003" s="89"/>
      <c r="BR1003" s="89"/>
      <c r="BS1003" s="89"/>
      <c r="BT1003" s="89"/>
      <c r="BU1003" s="89"/>
      <c r="BV1003" s="89"/>
      <c r="BW1003" s="89"/>
      <c r="BX1003" s="89"/>
      <c r="BY1003" s="89"/>
      <c r="BZ1003" s="89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</row>
    <row r="1004" spans="1:468" x14ac:dyDescent="0.25">
      <c r="A1004" s="89">
        <v>1</v>
      </c>
      <c r="B1004" s="89">
        <v>1</v>
      </c>
      <c r="C1004" s="89"/>
      <c r="D1004" s="193" t="s">
        <v>1202</v>
      </c>
      <c r="E1004" s="44"/>
      <c r="F1004" s="89"/>
      <c r="G1004" s="89"/>
      <c r="H1004" s="89"/>
      <c r="I1004" s="89"/>
      <c r="J1004" s="89"/>
      <c r="K1004" s="89"/>
      <c r="L1004" s="89"/>
      <c r="M1004" s="89">
        <v>4</v>
      </c>
      <c r="N1004" s="40"/>
      <c r="O1004" s="89">
        <v>145</v>
      </c>
      <c r="P1004" s="158">
        <v>43693</v>
      </c>
      <c r="Q1004" s="159">
        <v>43693</v>
      </c>
      <c r="R1004" s="89"/>
      <c r="S1004" s="46"/>
      <c r="T1004" s="89"/>
      <c r="U1004" s="158">
        <v>43734</v>
      </c>
      <c r="V1004" s="89">
        <v>1</v>
      </c>
      <c r="W1004" s="89"/>
      <c r="X1004" s="40" t="s">
        <v>1234</v>
      </c>
      <c r="Y1004" s="158">
        <v>43728</v>
      </c>
      <c r="Z1004" s="89"/>
      <c r="AA1004" s="89"/>
      <c r="AB1004" s="89"/>
      <c r="AC1004" s="89"/>
      <c r="AD1004" s="89"/>
      <c r="AE1004" s="89"/>
      <c r="AF1004" s="89"/>
      <c r="AG1004" s="89"/>
      <c r="AH1004" s="89">
        <v>1</v>
      </c>
      <c r="AI1004" s="89"/>
      <c r="AJ1004" s="92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  <c r="AW1004" s="89"/>
      <c r="AX1004" s="89"/>
      <c r="AY1004" s="89"/>
      <c r="AZ1004" s="89"/>
      <c r="BA1004" s="89"/>
      <c r="BB1004" s="89"/>
      <c r="BC1004" s="89"/>
      <c r="BD1004" s="89"/>
      <c r="BE1004" s="89"/>
      <c r="BF1004" s="89"/>
      <c r="BG1004" s="89"/>
      <c r="BH1004" s="89"/>
      <c r="BI1004" s="89"/>
      <c r="BJ1004" s="89"/>
      <c r="BK1004" s="89"/>
      <c r="BL1004" s="89"/>
      <c r="BM1004" s="89"/>
      <c r="BN1004" s="89"/>
      <c r="BO1004" s="89">
        <v>2</v>
      </c>
      <c r="BP1004" s="40" t="s">
        <v>191</v>
      </c>
      <c r="BQ1004" s="158">
        <v>43783</v>
      </c>
      <c r="BR1004" s="89"/>
      <c r="BS1004" s="89"/>
      <c r="BT1004" s="89"/>
      <c r="BU1004" s="89"/>
      <c r="BV1004" s="89"/>
      <c r="BW1004" s="89"/>
      <c r="BX1004" s="89"/>
      <c r="BY1004" s="89"/>
      <c r="BZ1004" s="89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</row>
    <row r="1005" spans="1:468" ht="45" x14ac:dyDescent="0.25">
      <c r="A1005" s="89">
        <v>2</v>
      </c>
      <c r="B1005" s="89">
        <v>1</v>
      </c>
      <c r="C1005" s="89"/>
      <c r="D1005" s="193" t="s">
        <v>1235</v>
      </c>
      <c r="E1005" s="44"/>
      <c r="F1005" s="89"/>
      <c r="G1005" s="89"/>
      <c r="H1005" s="89"/>
      <c r="I1005" s="89"/>
      <c r="J1005" s="89">
        <v>1</v>
      </c>
      <c r="K1005" s="89"/>
      <c r="L1005" s="89"/>
      <c r="M1005" s="89">
        <v>4</v>
      </c>
      <c r="N1005" s="40"/>
      <c r="O1005" s="89">
        <v>151</v>
      </c>
      <c r="P1005" s="158">
        <v>43697</v>
      </c>
      <c r="Q1005" s="159">
        <v>43698</v>
      </c>
      <c r="R1005" s="89"/>
      <c r="S1005" s="46"/>
      <c r="T1005" s="89"/>
      <c r="U1005" s="158">
        <v>43734</v>
      </c>
      <c r="V1005" s="89">
        <v>1</v>
      </c>
      <c r="W1005" s="89"/>
      <c r="X1005" s="40" t="s">
        <v>1236</v>
      </c>
      <c r="Y1005" s="158">
        <v>43734</v>
      </c>
      <c r="Z1005" s="89"/>
      <c r="AA1005" s="89"/>
      <c r="AB1005" s="89"/>
      <c r="AC1005" s="89"/>
      <c r="AD1005" s="89"/>
      <c r="AE1005" s="89">
        <v>1</v>
      </c>
      <c r="AF1005" s="89"/>
      <c r="AG1005" s="89"/>
      <c r="AH1005" s="89"/>
      <c r="AI1005" s="89"/>
      <c r="AJ1005" s="75" t="s">
        <v>1237</v>
      </c>
      <c r="AK1005" s="162">
        <v>43734</v>
      </c>
      <c r="AL1005" s="42">
        <v>43889</v>
      </c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>
        <v>2</v>
      </c>
      <c r="AX1005" s="40" t="s">
        <v>191</v>
      </c>
      <c r="AY1005" s="158">
        <v>43746</v>
      </c>
      <c r="AZ1005" s="46" t="s">
        <v>1560</v>
      </c>
      <c r="BA1005" s="89">
        <v>0.3</v>
      </c>
      <c r="BB1005" s="89"/>
      <c r="BC1005" s="89"/>
      <c r="BD1005" s="89"/>
      <c r="BE1005" s="89"/>
      <c r="BF1005" s="89"/>
      <c r="BG1005" s="89"/>
      <c r="BH1005" s="89"/>
      <c r="BI1005" s="89"/>
      <c r="BJ1005" s="89"/>
      <c r="BK1005" s="89"/>
      <c r="BL1005" s="89"/>
      <c r="BM1005" s="89"/>
      <c r="BN1005" s="89"/>
      <c r="BO1005" s="89"/>
      <c r="BP1005" s="89"/>
      <c r="BQ1005" s="89"/>
      <c r="BR1005" s="89"/>
      <c r="BS1005" s="89"/>
      <c r="BT1005" s="89"/>
      <c r="BU1005" s="89"/>
      <c r="BV1005" s="89"/>
      <c r="BW1005" s="89"/>
      <c r="BX1005" s="89"/>
      <c r="BY1005" s="89"/>
      <c r="BZ1005" s="89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</row>
    <row r="1006" spans="1:468" x14ac:dyDescent="0.25">
      <c r="A1006" s="89">
        <v>2</v>
      </c>
      <c r="B1006" s="89">
        <v>1</v>
      </c>
      <c r="C1006" s="89"/>
      <c r="D1006" s="193" t="s">
        <v>368</v>
      </c>
      <c r="E1006" s="44"/>
      <c r="F1006" s="89"/>
      <c r="G1006" s="89"/>
      <c r="H1006" s="89"/>
      <c r="I1006" s="89"/>
      <c r="J1006" s="89">
        <v>1</v>
      </c>
      <c r="K1006" s="89"/>
      <c r="L1006" s="89"/>
      <c r="M1006" s="89">
        <v>4</v>
      </c>
      <c r="N1006" s="40"/>
      <c r="O1006" s="89">
        <v>152</v>
      </c>
      <c r="P1006" s="158">
        <v>43697</v>
      </c>
      <c r="Q1006" s="159">
        <v>43698</v>
      </c>
      <c r="R1006" s="89"/>
      <c r="S1006" s="40"/>
      <c r="T1006" s="89"/>
      <c r="U1006" s="158">
        <v>43738</v>
      </c>
      <c r="V1006" s="89">
        <v>1</v>
      </c>
      <c r="W1006" s="89"/>
      <c r="X1006" s="40" t="s">
        <v>1238</v>
      </c>
      <c r="Y1006" s="158">
        <v>43738</v>
      </c>
      <c r="Z1006" s="89"/>
      <c r="AA1006" s="89"/>
      <c r="AB1006" s="89"/>
      <c r="AC1006" s="89"/>
      <c r="AD1006" s="89"/>
      <c r="AE1006" s="89">
        <v>1</v>
      </c>
      <c r="AF1006" s="89"/>
      <c r="AG1006" s="89"/>
      <c r="AH1006" s="89"/>
      <c r="AI1006" s="89"/>
      <c r="AJ1006" s="75" t="s">
        <v>1239</v>
      </c>
      <c r="AK1006" s="158">
        <v>43738</v>
      </c>
      <c r="AL1006" s="158">
        <v>43903</v>
      </c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40"/>
      <c r="AY1006" s="158"/>
      <c r="AZ1006" s="89"/>
      <c r="BA1006" s="89"/>
      <c r="BB1006" s="89"/>
      <c r="BC1006" s="89"/>
      <c r="BD1006" s="89"/>
      <c r="BE1006" s="89"/>
      <c r="BF1006" s="89"/>
      <c r="BG1006" s="89"/>
      <c r="BH1006" s="89"/>
      <c r="BI1006" s="89"/>
      <c r="BJ1006" s="89"/>
      <c r="BK1006" s="89"/>
      <c r="BL1006" s="89"/>
      <c r="BM1006" s="89"/>
      <c r="BN1006" s="89"/>
      <c r="BO1006" s="89"/>
      <c r="BP1006" s="89"/>
      <c r="BQ1006" s="89"/>
      <c r="BR1006" s="89"/>
      <c r="BS1006" s="89"/>
      <c r="BT1006" s="89"/>
      <c r="BU1006" s="89"/>
      <c r="BV1006" s="89"/>
      <c r="BW1006" s="89"/>
      <c r="BX1006" s="89"/>
      <c r="BY1006" s="89"/>
      <c r="BZ1006" s="89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</row>
    <row r="1007" spans="1:468" x14ac:dyDescent="0.25">
      <c r="A1007" s="89">
        <v>2</v>
      </c>
      <c r="B1007" s="89">
        <v>2</v>
      </c>
      <c r="C1007" s="89"/>
      <c r="D1007" s="193" t="s">
        <v>1198</v>
      </c>
      <c r="E1007" s="44"/>
      <c r="F1007" s="89"/>
      <c r="G1007" s="89"/>
      <c r="H1007" s="89"/>
      <c r="I1007" s="89"/>
      <c r="J1007" s="89"/>
      <c r="K1007" s="89"/>
      <c r="L1007" s="89"/>
      <c r="M1007" s="89">
        <v>4</v>
      </c>
      <c r="N1007" s="40"/>
      <c r="O1007" s="89">
        <v>150</v>
      </c>
      <c r="P1007" s="158">
        <v>43697</v>
      </c>
      <c r="Q1007" s="159">
        <v>43698</v>
      </c>
      <c r="R1007" s="89"/>
      <c r="S1007" s="40"/>
      <c r="T1007" s="89"/>
      <c r="U1007" s="158">
        <v>43738</v>
      </c>
      <c r="V1007" s="89">
        <v>1</v>
      </c>
      <c r="W1007" s="89"/>
      <c r="X1007" s="40" t="s">
        <v>1240</v>
      </c>
      <c r="Y1007" s="158">
        <v>43738</v>
      </c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75"/>
      <c r="AK1007" s="158"/>
      <c r="AL1007" s="158"/>
      <c r="AM1007" s="89">
        <v>1</v>
      </c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/>
      <c r="BI1007" s="89"/>
      <c r="BJ1007" s="89"/>
      <c r="BK1007" s="89"/>
      <c r="BL1007" s="89"/>
      <c r="BM1007" s="89"/>
      <c r="BN1007" s="89"/>
      <c r="BO1007" s="89"/>
      <c r="BP1007" s="89"/>
      <c r="BQ1007" s="89"/>
      <c r="BR1007" s="89"/>
      <c r="BS1007" s="89"/>
      <c r="BT1007" s="89"/>
      <c r="BU1007" s="89"/>
      <c r="BV1007" s="89"/>
      <c r="BW1007" s="89"/>
      <c r="BX1007" s="89"/>
      <c r="BY1007" s="89"/>
      <c r="BZ1007" s="89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</row>
    <row r="1008" spans="1:468" x14ac:dyDescent="0.25">
      <c r="A1008" s="89">
        <v>2</v>
      </c>
      <c r="B1008" s="89">
        <v>2</v>
      </c>
      <c r="C1008" s="89"/>
      <c r="D1008" s="193" t="s">
        <v>373</v>
      </c>
      <c r="E1008" s="44"/>
      <c r="F1008" s="89"/>
      <c r="G1008" s="89"/>
      <c r="H1008" s="89"/>
      <c r="I1008" s="89"/>
      <c r="J1008" s="89"/>
      <c r="K1008" s="89"/>
      <c r="L1008" s="89"/>
      <c r="M1008" s="89">
        <v>4</v>
      </c>
      <c r="N1008" s="40"/>
      <c r="O1008" s="89">
        <v>147</v>
      </c>
      <c r="P1008" s="158">
        <v>43697</v>
      </c>
      <c r="Q1008" s="159">
        <v>43698</v>
      </c>
      <c r="R1008" s="89"/>
      <c r="S1008" s="40"/>
      <c r="T1008" s="89"/>
      <c r="U1008" s="158">
        <v>43738</v>
      </c>
      <c r="V1008" s="89"/>
      <c r="W1008" s="89"/>
      <c r="X1008" s="40" t="s">
        <v>1241</v>
      </c>
      <c r="Y1008" s="158">
        <v>43738</v>
      </c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92"/>
      <c r="AK1008" s="89"/>
      <c r="AL1008" s="89"/>
      <c r="AM1008" s="89">
        <v>1</v>
      </c>
      <c r="AN1008" s="89"/>
      <c r="AO1008" s="89"/>
      <c r="AP1008" s="89"/>
      <c r="AQ1008" s="89"/>
      <c r="AR1008" s="89"/>
      <c r="AS1008" s="89"/>
      <c r="AT1008" s="89"/>
      <c r="AU1008" s="89"/>
      <c r="AV1008" s="89"/>
      <c r="AW1008" s="89"/>
      <c r="AX1008" s="89"/>
      <c r="AY1008" s="89"/>
      <c r="AZ1008" s="89"/>
      <c r="BA1008" s="89"/>
      <c r="BB1008" s="89"/>
      <c r="BC1008" s="89"/>
      <c r="BD1008" s="89"/>
      <c r="BE1008" s="89"/>
      <c r="BF1008" s="89"/>
      <c r="BG1008" s="89"/>
      <c r="BH1008" s="89"/>
      <c r="BI1008" s="89"/>
      <c r="BJ1008" s="89"/>
      <c r="BK1008" s="89"/>
      <c r="BL1008" s="89"/>
      <c r="BM1008" s="89"/>
      <c r="BN1008" s="89"/>
      <c r="BO1008" s="89"/>
      <c r="BP1008" s="89"/>
      <c r="BQ1008" s="89"/>
      <c r="BR1008" s="89"/>
      <c r="BS1008" s="89"/>
      <c r="BT1008" s="89"/>
      <c r="BU1008" s="89"/>
      <c r="BV1008" s="89"/>
      <c r="BW1008" s="89"/>
      <c r="BX1008" s="89"/>
      <c r="BY1008" s="89"/>
      <c r="BZ1008" s="89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</row>
    <row r="1009" spans="1:468" x14ac:dyDescent="0.25">
      <c r="A1009" s="89">
        <v>2</v>
      </c>
      <c r="B1009" s="89">
        <v>2</v>
      </c>
      <c r="C1009" s="89"/>
      <c r="D1009" s="193" t="s">
        <v>368</v>
      </c>
      <c r="E1009" s="44"/>
      <c r="F1009" s="89"/>
      <c r="G1009" s="89"/>
      <c r="H1009" s="89"/>
      <c r="I1009" s="89"/>
      <c r="J1009" s="89">
        <v>1</v>
      </c>
      <c r="K1009" s="89"/>
      <c r="L1009" s="89"/>
      <c r="M1009" s="89">
        <v>4</v>
      </c>
      <c r="N1009" s="40"/>
      <c r="O1009" s="89">
        <v>146</v>
      </c>
      <c r="P1009" s="158">
        <v>43697</v>
      </c>
      <c r="Q1009" s="96">
        <v>43698</v>
      </c>
      <c r="R1009" s="89"/>
      <c r="S1009" s="46"/>
      <c r="T1009" s="89"/>
      <c r="U1009" s="158">
        <v>43738</v>
      </c>
      <c r="V1009" s="89">
        <v>1</v>
      </c>
      <c r="W1009" s="89"/>
      <c r="X1009" s="40" t="s">
        <v>1242</v>
      </c>
      <c r="Y1009" s="158">
        <v>43738</v>
      </c>
      <c r="Z1009" s="89"/>
      <c r="AA1009" s="89"/>
      <c r="AB1009" s="89"/>
      <c r="AC1009" s="89"/>
      <c r="AD1009" s="89"/>
      <c r="AE1009" s="89">
        <v>1</v>
      </c>
      <c r="AF1009" s="89"/>
      <c r="AG1009" s="89"/>
      <c r="AH1009" s="89"/>
      <c r="AI1009" s="89"/>
      <c r="AJ1009" s="75" t="s">
        <v>1243</v>
      </c>
      <c r="AK1009" s="158">
        <v>43738</v>
      </c>
      <c r="AL1009" s="158">
        <v>43903</v>
      </c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  <c r="AW1009" s="89">
        <v>2</v>
      </c>
      <c r="AX1009" s="40" t="s">
        <v>191</v>
      </c>
      <c r="AY1009" s="158">
        <v>43783</v>
      </c>
      <c r="AZ1009" s="89"/>
      <c r="BA1009" s="89"/>
      <c r="BB1009" s="89"/>
      <c r="BC1009" s="89"/>
      <c r="BD1009" s="89"/>
      <c r="BE1009" s="89"/>
      <c r="BF1009" s="89"/>
      <c r="BG1009" s="89"/>
      <c r="BH1009" s="89"/>
      <c r="BI1009" s="89"/>
      <c r="BJ1009" s="89"/>
      <c r="BK1009" s="89"/>
      <c r="BL1009" s="89"/>
      <c r="BM1009" s="89"/>
      <c r="BN1009" s="89"/>
      <c r="BO1009" s="89"/>
      <c r="BP1009" s="89"/>
      <c r="BQ1009" s="89"/>
      <c r="BR1009" s="89"/>
      <c r="BS1009" s="89"/>
      <c r="BT1009" s="89"/>
      <c r="BU1009" s="89"/>
      <c r="BV1009" s="89"/>
      <c r="BW1009" s="89"/>
      <c r="BX1009" s="89"/>
      <c r="BY1009" s="89"/>
      <c r="BZ1009" s="8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</row>
    <row r="1010" spans="1:468" x14ac:dyDescent="0.25">
      <c r="A1010" s="89">
        <v>2</v>
      </c>
      <c r="B1010" s="89">
        <v>2</v>
      </c>
      <c r="C1010" s="89"/>
      <c r="D1010" s="193" t="s">
        <v>368</v>
      </c>
      <c r="E1010" s="44"/>
      <c r="F1010" s="89"/>
      <c r="G1010" s="89"/>
      <c r="H1010" s="89"/>
      <c r="I1010" s="89"/>
      <c r="J1010" s="89">
        <v>1</v>
      </c>
      <c r="K1010" s="89"/>
      <c r="L1010" s="89"/>
      <c r="M1010" s="89">
        <v>4</v>
      </c>
      <c r="N1010" s="40"/>
      <c r="O1010" s="89">
        <v>149</v>
      </c>
      <c r="P1010" s="158">
        <v>43697</v>
      </c>
      <c r="Q1010" s="159">
        <v>43698</v>
      </c>
      <c r="R1010" s="89"/>
      <c r="S1010" s="46"/>
      <c r="T1010" s="89"/>
      <c r="U1010" s="158">
        <v>43738</v>
      </c>
      <c r="V1010" s="89">
        <v>1</v>
      </c>
      <c r="W1010" s="89"/>
      <c r="X1010" s="40" t="s">
        <v>1244</v>
      </c>
      <c r="Y1010" s="158">
        <v>43738</v>
      </c>
      <c r="Z1010" s="89"/>
      <c r="AA1010" s="89"/>
      <c r="AB1010" s="89"/>
      <c r="AC1010" s="89"/>
      <c r="AD1010" s="89"/>
      <c r="AE1010" s="89">
        <v>1</v>
      </c>
      <c r="AF1010" s="89"/>
      <c r="AG1010" s="89"/>
      <c r="AH1010" s="89"/>
      <c r="AI1010" s="89"/>
      <c r="AJ1010" s="75" t="s">
        <v>1245</v>
      </c>
      <c r="AK1010" s="158">
        <v>43738</v>
      </c>
      <c r="AL1010" s="158">
        <v>43903</v>
      </c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>
        <v>2</v>
      </c>
      <c r="AX1010" s="40" t="s">
        <v>191</v>
      </c>
      <c r="AY1010" s="158">
        <v>43783</v>
      </c>
      <c r="AZ1010" s="89"/>
      <c r="BA1010" s="89"/>
      <c r="BB1010" s="89"/>
      <c r="BC1010" s="89"/>
      <c r="BD1010" s="89"/>
      <c r="BE1010" s="89"/>
      <c r="BF1010" s="89"/>
      <c r="BG1010" s="89"/>
      <c r="BH1010" s="89"/>
      <c r="BI1010" s="89"/>
      <c r="BJ1010" s="89"/>
      <c r="BK1010" s="89"/>
      <c r="BL1010" s="89"/>
      <c r="BM1010" s="89"/>
      <c r="BN1010" s="89"/>
      <c r="BO1010" s="89"/>
      <c r="BP1010" s="89"/>
      <c r="BQ1010" s="89"/>
      <c r="BR1010" s="89"/>
      <c r="BS1010" s="89"/>
      <c r="BT1010" s="89"/>
      <c r="BU1010" s="89"/>
      <c r="BV1010" s="89"/>
      <c r="BW1010" s="89"/>
      <c r="BX1010" s="89"/>
      <c r="BY1010" s="89"/>
      <c r="BZ1010" s="89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</row>
    <row r="1011" spans="1:468" x14ac:dyDescent="0.25">
      <c r="A1011" s="89">
        <v>2</v>
      </c>
      <c r="B1011" s="89">
        <v>2</v>
      </c>
      <c r="C1011" s="89"/>
      <c r="D1011" s="193" t="s">
        <v>368</v>
      </c>
      <c r="E1011" s="44"/>
      <c r="F1011" s="89"/>
      <c r="G1011" s="89"/>
      <c r="H1011" s="89"/>
      <c r="I1011" s="89"/>
      <c r="J1011" s="89">
        <v>1</v>
      </c>
      <c r="K1011" s="89"/>
      <c r="L1011" s="89"/>
      <c r="M1011" s="89">
        <v>4</v>
      </c>
      <c r="N1011" s="40"/>
      <c r="O1011" s="89">
        <v>148</v>
      </c>
      <c r="P1011" s="158">
        <v>43697</v>
      </c>
      <c r="Q1011" s="158">
        <v>43698</v>
      </c>
      <c r="R1011" s="89"/>
      <c r="S1011" s="46"/>
      <c r="T1011" s="89"/>
      <c r="U1011" s="158">
        <v>43738</v>
      </c>
      <c r="V1011" s="89">
        <v>1</v>
      </c>
      <c r="W1011" s="89"/>
      <c r="X1011" s="40" t="s">
        <v>1246</v>
      </c>
      <c r="Y1011" s="158">
        <v>43738</v>
      </c>
      <c r="Z1011" s="89"/>
      <c r="AA1011" s="89"/>
      <c r="AB1011" s="89"/>
      <c r="AC1011" s="89"/>
      <c r="AD1011" s="89"/>
      <c r="AE1011" s="89">
        <v>1</v>
      </c>
      <c r="AF1011" s="89"/>
      <c r="AG1011" s="89"/>
      <c r="AH1011" s="89"/>
      <c r="AI1011" s="89"/>
      <c r="AJ1011" s="75" t="s">
        <v>1247</v>
      </c>
      <c r="AK1011" s="158">
        <v>43738</v>
      </c>
      <c r="AL1011" s="158">
        <v>43903</v>
      </c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>
        <v>2</v>
      </c>
      <c r="AX1011" s="40" t="s">
        <v>191</v>
      </c>
      <c r="AY1011" s="158">
        <v>43796</v>
      </c>
      <c r="AZ1011" s="89"/>
      <c r="BA1011" s="89"/>
      <c r="BB1011" s="89"/>
      <c r="BC1011" s="89"/>
      <c r="BD1011" s="89"/>
      <c r="BE1011" s="89"/>
      <c r="BF1011" s="89"/>
      <c r="BG1011" s="89"/>
      <c r="BH1011" s="89"/>
      <c r="BI1011" s="89"/>
      <c r="BJ1011" s="89"/>
      <c r="BK1011" s="89"/>
      <c r="BL1011" s="89"/>
      <c r="BM1011" s="89"/>
      <c r="BN1011" s="89"/>
      <c r="BO1011" s="89"/>
      <c r="BP1011" s="89"/>
      <c r="BQ1011" s="89"/>
      <c r="BR1011" s="89"/>
      <c r="BS1011" s="89"/>
      <c r="BT1011" s="89"/>
      <c r="BU1011" s="89"/>
      <c r="BV1011" s="89"/>
      <c r="BW1011" s="89"/>
      <c r="BX1011" s="89"/>
      <c r="BY1011" s="89"/>
      <c r="BZ1011" s="89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</row>
    <row r="1012" spans="1:468" x14ac:dyDescent="0.25">
      <c r="A1012" s="89">
        <v>1</v>
      </c>
      <c r="B1012" s="89">
        <v>1</v>
      </c>
      <c r="C1012" s="89"/>
      <c r="D1012" s="193" t="s">
        <v>375</v>
      </c>
      <c r="E1012" s="44"/>
      <c r="F1012" s="89"/>
      <c r="G1012" s="89"/>
      <c r="H1012" s="89"/>
      <c r="I1012" s="89"/>
      <c r="J1012" s="89">
        <v>1</v>
      </c>
      <c r="K1012" s="89"/>
      <c r="L1012" s="89"/>
      <c r="M1012" s="89">
        <v>4</v>
      </c>
      <c r="N1012" s="40"/>
      <c r="O1012" s="89">
        <v>153</v>
      </c>
      <c r="P1012" s="158">
        <v>43734</v>
      </c>
      <c r="Q1012" s="158">
        <v>43735</v>
      </c>
      <c r="R1012" s="89"/>
      <c r="S1012" s="40"/>
      <c r="T1012" s="89"/>
      <c r="U1012" s="158">
        <v>43755</v>
      </c>
      <c r="V1012" s="89">
        <v>2</v>
      </c>
      <c r="W1012" s="89"/>
      <c r="X1012" s="40" t="s">
        <v>1394</v>
      </c>
      <c r="Y1012" s="158">
        <v>43749</v>
      </c>
      <c r="Z1012" s="89"/>
      <c r="AA1012" s="89"/>
      <c r="AB1012" s="89"/>
      <c r="AC1012" s="89"/>
      <c r="AD1012" s="89"/>
      <c r="AE1012" s="89">
        <v>1</v>
      </c>
      <c r="AF1012" s="89"/>
      <c r="AG1012" s="89"/>
      <c r="AH1012" s="89"/>
      <c r="AI1012" s="89"/>
      <c r="AJ1012" s="75" t="s">
        <v>1395</v>
      </c>
      <c r="AK1012" s="158">
        <v>43749</v>
      </c>
      <c r="AL1012" s="158">
        <v>43921</v>
      </c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  <c r="AZ1012" s="89"/>
      <c r="BA1012" s="89"/>
      <c r="BB1012" s="89"/>
      <c r="BC1012" s="89"/>
      <c r="BD1012" s="89"/>
      <c r="BE1012" s="89"/>
      <c r="BF1012" s="89"/>
      <c r="BG1012" s="89"/>
      <c r="BH1012" s="89"/>
      <c r="BI1012" s="89"/>
      <c r="BJ1012" s="89"/>
      <c r="BK1012" s="89"/>
      <c r="BL1012" s="89"/>
      <c r="BM1012" s="89"/>
      <c r="BN1012" s="89"/>
      <c r="BO1012" s="89"/>
      <c r="BP1012" s="89"/>
      <c r="BQ1012" s="89"/>
      <c r="BR1012" s="89"/>
      <c r="BS1012" s="89"/>
      <c r="BT1012" s="89"/>
      <c r="BU1012" s="89"/>
      <c r="BV1012" s="89"/>
      <c r="BW1012" s="89"/>
      <c r="BX1012" s="89"/>
      <c r="BY1012" s="89"/>
      <c r="BZ1012" s="89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</row>
    <row r="1013" spans="1:468" ht="30" x14ac:dyDescent="0.25">
      <c r="A1013" s="89">
        <v>2</v>
      </c>
      <c r="B1013" s="89">
        <v>1</v>
      </c>
      <c r="C1013" s="89"/>
      <c r="D1013" s="192" t="s">
        <v>1203</v>
      </c>
      <c r="E1013" s="44"/>
      <c r="F1013" s="89"/>
      <c r="G1013" s="89"/>
      <c r="H1013" s="89"/>
      <c r="I1013" s="89"/>
      <c r="J1013" s="89"/>
      <c r="K1013" s="89"/>
      <c r="L1013" s="89"/>
      <c r="M1013" s="89">
        <v>4</v>
      </c>
      <c r="N1013" s="40"/>
      <c r="O1013" s="89">
        <v>164</v>
      </c>
      <c r="P1013" s="158">
        <v>43720</v>
      </c>
      <c r="Q1013" s="158">
        <v>43721</v>
      </c>
      <c r="R1013" s="89"/>
      <c r="S1013" s="40"/>
      <c r="T1013" s="89"/>
      <c r="U1013" s="158">
        <v>43768</v>
      </c>
      <c r="V1013" s="89">
        <v>2</v>
      </c>
      <c r="W1013" s="89"/>
      <c r="X1013" s="40" t="s">
        <v>1396</v>
      </c>
      <c r="Y1013" s="158">
        <v>43768</v>
      </c>
      <c r="Z1013" s="89"/>
      <c r="AA1013" s="89"/>
      <c r="AB1013" s="89"/>
      <c r="AC1013" s="89"/>
      <c r="AD1013" s="89"/>
      <c r="AE1013" s="89"/>
      <c r="AF1013" s="89"/>
      <c r="AG1013" s="89"/>
      <c r="AH1013" s="89">
        <v>1</v>
      </c>
      <c r="AI1013" s="89"/>
      <c r="AJ1013" s="75"/>
      <c r="AK1013" s="158"/>
      <c r="AL1013" s="158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  <c r="AZ1013" s="89"/>
      <c r="BA1013" s="89"/>
      <c r="BB1013" s="89"/>
      <c r="BC1013" s="89"/>
      <c r="BD1013" s="89"/>
      <c r="BE1013" s="89"/>
      <c r="BF1013" s="89"/>
      <c r="BG1013" s="89"/>
      <c r="BH1013" s="89"/>
      <c r="BI1013" s="89"/>
      <c r="BJ1013" s="89"/>
      <c r="BK1013" s="89"/>
      <c r="BL1013" s="89"/>
      <c r="BM1013" s="89"/>
      <c r="BN1013" s="89"/>
      <c r="BO1013" s="89"/>
      <c r="BP1013" s="89"/>
      <c r="BQ1013" s="89"/>
      <c r="BR1013" s="89"/>
      <c r="BS1013" s="89"/>
      <c r="BT1013" s="89"/>
      <c r="BU1013" s="89"/>
      <c r="BV1013" s="89"/>
      <c r="BW1013" s="89"/>
      <c r="BX1013" s="89"/>
      <c r="BY1013" s="89"/>
      <c r="BZ1013" s="89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</row>
    <row r="1014" spans="1:468" ht="30" x14ac:dyDescent="0.25">
      <c r="A1014" s="89">
        <v>2</v>
      </c>
      <c r="B1014" s="89">
        <v>1</v>
      </c>
      <c r="C1014" s="89"/>
      <c r="D1014" s="192" t="s">
        <v>1203</v>
      </c>
      <c r="E1014" s="44"/>
      <c r="F1014" s="89"/>
      <c r="G1014" s="89"/>
      <c r="H1014" s="89"/>
      <c r="I1014" s="89"/>
      <c r="J1014" s="89"/>
      <c r="K1014" s="89"/>
      <c r="L1014" s="89"/>
      <c r="M1014" s="89">
        <v>4</v>
      </c>
      <c r="N1014" s="40"/>
      <c r="O1014" s="89">
        <v>168</v>
      </c>
      <c r="P1014" s="158">
        <v>43720</v>
      </c>
      <c r="Q1014" s="158">
        <v>43721</v>
      </c>
      <c r="R1014" s="89"/>
      <c r="S1014" s="40"/>
      <c r="T1014" s="89"/>
      <c r="U1014" s="158">
        <v>43768</v>
      </c>
      <c r="V1014" s="89"/>
      <c r="W1014" s="89"/>
      <c r="X1014" s="40" t="s">
        <v>1397</v>
      </c>
      <c r="Y1014" s="158">
        <v>43768</v>
      </c>
      <c r="Z1014" s="89"/>
      <c r="AA1014" s="89"/>
      <c r="AB1014" s="89"/>
      <c r="AC1014" s="89"/>
      <c r="AD1014" s="89"/>
      <c r="AE1014" s="89"/>
      <c r="AF1014" s="89"/>
      <c r="AG1014" s="89"/>
      <c r="AH1014" s="89">
        <v>1</v>
      </c>
      <c r="AI1014" s="89"/>
      <c r="AJ1014" s="75"/>
      <c r="AK1014" s="158"/>
      <c r="AL1014" s="158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  <c r="AZ1014" s="89"/>
      <c r="BA1014" s="89"/>
      <c r="BB1014" s="89"/>
      <c r="BC1014" s="89"/>
      <c r="BD1014" s="89"/>
      <c r="BE1014" s="89"/>
      <c r="BF1014" s="89"/>
      <c r="BG1014" s="89"/>
      <c r="BH1014" s="89"/>
      <c r="BI1014" s="89"/>
      <c r="BJ1014" s="89"/>
      <c r="BK1014" s="89"/>
      <c r="BL1014" s="89"/>
      <c r="BM1014" s="89"/>
      <c r="BN1014" s="89"/>
      <c r="BO1014" s="89"/>
      <c r="BP1014" s="89"/>
      <c r="BQ1014" s="89"/>
      <c r="BR1014" s="89"/>
      <c r="BS1014" s="89"/>
      <c r="BT1014" s="89"/>
      <c r="BU1014" s="89"/>
      <c r="BV1014" s="89"/>
      <c r="BW1014" s="89"/>
      <c r="BX1014" s="89"/>
      <c r="BY1014" s="89"/>
      <c r="BZ1014" s="89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</row>
    <row r="1015" spans="1:468" x14ac:dyDescent="0.25">
      <c r="A1015" s="89">
        <v>1</v>
      </c>
      <c r="B1015" s="89">
        <v>1</v>
      </c>
      <c r="C1015" s="89"/>
      <c r="D1015" s="193" t="s">
        <v>375</v>
      </c>
      <c r="E1015" s="44"/>
      <c r="F1015" s="89"/>
      <c r="G1015" s="89"/>
      <c r="H1015" s="89"/>
      <c r="I1015" s="89"/>
      <c r="J1015" s="89">
        <v>1</v>
      </c>
      <c r="K1015" s="89"/>
      <c r="L1015" s="89"/>
      <c r="M1015" s="89">
        <v>4</v>
      </c>
      <c r="N1015" s="40"/>
      <c r="O1015" s="89">
        <v>154</v>
      </c>
      <c r="P1015" s="158">
        <v>43700</v>
      </c>
      <c r="Q1015" s="158">
        <v>43700</v>
      </c>
      <c r="R1015" s="89"/>
      <c r="S1015" s="46"/>
      <c r="T1015" s="89"/>
      <c r="U1015" s="158">
        <v>43755</v>
      </c>
      <c r="V1015" s="89">
        <v>2</v>
      </c>
      <c r="W1015" s="89"/>
      <c r="X1015" s="40" t="s">
        <v>1398</v>
      </c>
      <c r="Y1015" s="158">
        <v>43739</v>
      </c>
      <c r="Z1015" s="89"/>
      <c r="AA1015" s="89"/>
      <c r="AB1015" s="89"/>
      <c r="AC1015" s="89"/>
      <c r="AD1015" s="89"/>
      <c r="AE1015" s="89">
        <v>1</v>
      </c>
      <c r="AF1015" s="89"/>
      <c r="AG1015" s="89"/>
      <c r="AH1015" s="89"/>
      <c r="AI1015" s="89"/>
      <c r="AJ1015" s="75" t="s">
        <v>1399</v>
      </c>
      <c r="AK1015" s="158">
        <v>43739</v>
      </c>
      <c r="AL1015" s="158">
        <v>43903</v>
      </c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  <c r="AZ1015" s="89"/>
      <c r="BA1015" s="89"/>
      <c r="BB1015" s="89"/>
      <c r="BC1015" s="89"/>
      <c r="BD1015" s="89"/>
      <c r="BE1015" s="89"/>
      <c r="BF1015" s="89"/>
      <c r="BG1015" s="89"/>
      <c r="BH1015" s="89"/>
      <c r="BI1015" s="89"/>
      <c r="BJ1015" s="89"/>
      <c r="BK1015" s="89"/>
      <c r="BL1015" s="89"/>
      <c r="BM1015" s="89"/>
      <c r="BN1015" s="89"/>
      <c r="BO1015" s="89">
        <v>2</v>
      </c>
      <c r="BP1015" s="40" t="s">
        <v>191</v>
      </c>
      <c r="BQ1015" s="158">
        <v>43797</v>
      </c>
      <c r="BR1015" s="89"/>
      <c r="BS1015" s="89"/>
      <c r="BT1015" s="89"/>
      <c r="BU1015" s="89"/>
      <c r="BV1015" s="89"/>
      <c r="BW1015" s="89"/>
      <c r="BX1015" s="89"/>
      <c r="BY1015" s="89"/>
      <c r="BZ1015" s="89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</row>
    <row r="1016" spans="1:468" x14ac:dyDescent="0.25">
      <c r="A1016" s="89">
        <v>2</v>
      </c>
      <c r="B1016" s="89">
        <v>2</v>
      </c>
      <c r="C1016" s="89"/>
      <c r="D1016" s="193" t="s">
        <v>368</v>
      </c>
      <c r="E1016" s="44"/>
      <c r="F1016" s="89"/>
      <c r="G1016" s="89"/>
      <c r="H1016" s="89"/>
      <c r="I1016" s="89"/>
      <c r="J1016" s="89">
        <v>1</v>
      </c>
      <c r="K1016" s="89"/>
      <c r="L1016" s="89"/>
      <c r="M1016" s="89">
        <v>4</v>
      </c>
      <c r="N1016" s="40"/>
      <c r="O1016" s="89">
        <v>174</v>
      </c>
      <c r="P1016" s="158">
        <v>43739</v>
      </c>
      <c r="Q1016" s="158">
        <v>43740</v>
      </c>
      <c r="R1016" s="89"/>
      <c r="S1016" s="46"/>
      <c r="T1016" s="89"/>
      <c r="U1016" s="158">
        <v>43753</v>
      </c>
      <c r="V1016" s="89">
        <v>1</v>
      </c>
      <c r="W1016" s="89"/>
      <c r="X1016" s="40" t="s">
        <v>1400</v>
      </c>
      <c r="Y1016" s="158">
        <v>43753</v>
      </c>
      <c r="Z1016" s="89"/>
      <c r="AA1016" s="89"/>
      <c r="AB1016" s="89"/>
      <c r="AC1016" s="89"/>
      <c r="AD1016" s="89"/>
      <c r="AE1016" s="89">
        <v>1</v>
      </c>
      <c r="AF1016" s="89"/>
      <c r="AG1016" s="89"/>
      <c r="AH1016" s="89"/>
      <c r="AI1016" s="89"/>
      <c r="AJ1016" s="75" t="s">
        <v>1401</v>
      </c>
      <c r="AK1016" s="158">
        <v>43753</v>
      </c>
      <c r="AL1016" s="158">
        <v>43920</v>
      </c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  <c r="AZ1016" s="89"/>
      <c r="BA1016" s="89"/>
      <c r="BB1016" s="89"/>
      <c r="BC1016" s="89"/>
      <c r="BD1016" s="89"/>
      <c r="BE1016" s="89"/>
      <c r="BF1016" s="89"/>
      <c r="BG1016" s="89"/>
      <c r="BH1016" s="89"/>
      <c r="BI1016" s="89"/>
      <c r="BJ1016" s="89"/>
      <c r="BK1016" s="89"/>
      <c r="BL1016" s="89"/>
      <c r="BM1016" s="89"/>
      <c r="BN1016" s="89"/>
      <c r="BO1016" s="89"/>
      <c r="BP1016" s="89"/>
      <c r="BQ1016" s="89"/>
      <c r="BR1016" s="89"/>
      <c r="BS1016" s="89"/>
      <c r="BT1016" s="89"/>
      <c r="BU1016" s="89"/>
      <c r="BV1016" s="89"/>
      <c r="BW1016" s="89"/>
      <c r="BX1016" s="89"/>
      <c r="BY1016" s="89"/>
      <c r="BZ1016" s="89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</row>
    <row r="1017" spans="1:468" x14ac:dyDescent="0.25">
      <c r="A1017" s="89">
        <v>2</v>
      </c>
      <c r="B1017" s="89">
        <v>1</v>
      </c>
      <c r="C1017" s="89"/>
      <c r="D1017" s="193" t="s">
        <v>368</v>
      </c>
      <c r="E1017" s="44"/>
      <c r="F1017" s="89"/>
      <c r="G1017" s="89"/>
      <c r="H1017" s="89"/>
      <c r="I1017" s="89"/>
      <c r="J1017" s="89">
        <v>1</v>
      </c>
      <c r="K1017" s="89"/>
      <c r="L1017" s="89"/>
      <c r="M1017" s="89">
        <v>4</v>
      </c>
      <c r="N1017" s="40"/>
      <c r="O1017" s="89">
        <v>166</v>
      </c>
      <c r="P1017" s="158">
        <v>43720</v>
      </c>
      <c r="Q1017" s="158">
        <v>43721</v>
      </c>
      <c r="R1017" s="89"/>
      <c r="S1017" s="46"/>
      <c r="T1017" s="89"/>
      <c r="U1017" s="158">
        <v>43755</v>
      </c>
      <c r="V1017" s="89">
        <v>1</v>
      </c>
      <c r="W1017" s="89"/>
      <c r="X1017" s="40" t="s">
        <v>1402</v>
      </c>
      <c r="Y1017" s="158">
        <v>43755</v>
      </c>
      <c r="Z1017" s="89"/>
      <c r="AA1017" s="89"/>
      <c r="AB1017" s="89"/>
      <c r="AC1017" s="89"/>
      <c r="AD1017" s="89"/>
      <c r="AE1017" s="89">
        <v>1</v>
      </c>
      <c r="AF1017" s="89"/>
      <c r="AG1017" s="89"/>
      <c r="AH1017" s="89"/>
      <c r="AI1017" s="89"/>
      <c r="AJ1017" s="75" t="s">
        <v>1403</v>
      </c>
      <c r="AK1017" s="158">
        <v>43755</v>
      </c>
      <c r="AL1017" s="158">
        <v>43921</v>
      </c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>
        <v>2</v>
      </c>
      <c r="AX1017" s="40" t="s">
        <v>191</v>
      </c>
      <c r="AY1017" s="158">
        <v>43767</v>
      </c>
      <c r="AZ1017" s="89"/>
      <c r="BA1017" s="89"/>
      <c r="BB1017" s="89"/>
      <c r="BC1017" s="89"/>
      <c r="BD1017" s="89"/>
      <c r="BE1017" s="89"/>
      <c r="BF1017" s="89"/>
      <c r="BG1017" s="89"/>
      <c r="BH1017" s="89"/>
      <c r="BI1017" s="89"/>
      <c r="BJ1017" s="89"/>
      <c r="BK1017" s="89"/>
      <c r="BL1017" s="89"/>
      <c r="BM1017" s="89"/>
      <c r="BN1017" s="89"/>
      <c r="BO1017" s="89"/>
      <c r="BP1017" s="89"/>
      <c r="BQ1017" s="89"/>
      <c r="BR1017" s="89"/>
      <c r="BS1017" s="89"/>
      <c r="BT1017" s="89"/>
      <c r="BU1017" s="89"/>
      <c r="BV1017" s="89"/>
      <c r="BW1017" s="89"/>
      <c r="BX1017" s="89"/>
      <c r="BY1017" s="89"/>
      <c r="BZ1017" s="89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</row>
    <row r="1018" spans="1:468" x14ac:dyDescent="0.25">
      <c r="A1018" s="89">
        <v>2</v>
      </c>
      <c r="B1018" s="89">
        <v>1</v>
      </c>
      <c r="C1018" s="89"/>
      <c r="D1018" s="193" t="s">
        <v>368</v>
      </c>
      <c r="E1018" s="44"/>
      <c r="F1018" s="89"/>
      <c r="G1018" s="89"/>
      <c r="H1018" s="89"/>
      <c r="I1018" s="89"/>
      <c r="J1018" s="89">
        <v>1</v>
      </c>
      <c r="K1018" s="89"/>
      <c r="L1018" s="89"/>
      <c r="M1018" s="89">
        <v>4</v>
      </c>
      <c r="N1018" s="40"/>
      <c r="O1018" s="89">
        <v>165</v>
      </c>
      <c r="P1018" s="158">
        <v>43720</v>
      </c>
      <c r="Q1018" s="158">
        <v>43721</v>
      </c>
      <c r="R1018" s="89"/>
      <c r="S1018" s="46"/>
      <c r="T1018" s="89"/>
      <c r="U1018" s="158">
        <v>43755</v>
      </c>
      <c r="V1018" s="89">
        <v>1</v>
      </c>
      <c r="W1018" s="89"/>
      <c r="X1018" s="40" t="s">
        <v>1561</v>
      </c>
      <c r="Y1018" s="158">
        <v>43755</v>
      </c>
      <c r="Z1018" s="89"/>
      <c r="AA1018" s="89"/>
      <c r="AB1018" s="89"/>
      <c r="AC1018" s="89"/>
      <c r="AD1018" s="89"/>
      <c r="AE1018" s="89">
        <v>1</v>
      </c>
      <c r="AF1018" s="89"/>
      <c r="AG1018" s="89"/>
      <c r="AH1018" s="89"/>
      <c r="AI1018" s="89"/>
      <c r="AJ1018" s="75" t="s">
        <v>1562</v>
      </c>
      <c r="AK1018" s="158">
        <v>43755</v>
      </c>
      <c r="AL1018" s="158">
        <v>43921</v>
      </c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  <c r="AZ1018" s="89"/>
      <c r="BA1018" s="89"/>
      <c r="BB1018" s="89"/>
      <c r="BC1018" s="89"/>
      <c r="BD1018" s="89"/>
      <c r="BE1018" s="89"/>
      <c r="BF1018" s="89"/>
      <c r="BG1018" s="89"/>
      <c r="BH1018" s="89"/>
      <c r="BI1018" s="89"/>
      <c r="BJ1018" s="89"/>
      <c r="BK1018" s="89"/>
      <c r="BL1018" s="89"/>
      <c r="BM1018" s="89"/>
      <c r="BN1018" s="89"/>
      <c r="BO1018" s="89"/>
      <c r="BP1018" s="89"/>
      <c r="BQ1018" s="89"/>
      <c r="BR1018" s="89"/>
      <c r="BS1018" s="89"/>
      <c r="BT1018" s="89"/>
      <c r="BU1018" s="89"/>
      <c r="BV1018" s="89"/>
      <c r="BW1018" s="89"/>
      <c r="BX1018" s="89"/>
      <c r="BY1018" s="89"/>
      <c r="BZ1018" s="89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</row>
    <row r="1019" spans="1:468" x14ac:dyDescent="0.25">
      <c r="A1019" s="89">
        <v>2</v>
      </c>
      <c r="B1019" s="89">
        <v>1</v>
      </c>
      <c r="C1019" s="89"/>
      <c r="D1019" s="193" t="s">
        <v>368</v>
      </c>
      <c r="E1019" s="44"/>
      <c r="F1019" s="89"/>
      <c r="G1019" s="89"/>
      <c r="H1019" s="89"/>
      <c r="I1019" s="89"/>
      <c r="J1019" s="89">
        <v>1</v>
      </c>
      <c r="K1019" s="89"/>
      <c r="L1019" s="89"/>
      <c r="M1019" s="89">
        <v>4</v>
      </c>
      <c r="N1019" s="40"/>
      <c r="O1019" s="89">
        <v>167</v>
      </c>
      <c r="P1019" s="158">
        <v>43720</v>
      </c>
      <c r="Q1019" s="158">
        <v>43721</v>
      </c>
      <c r="R1019" s="89"/>
      <c r="S1019" s="40"/>
      <c r="T1019" s="89"/>
      <c r="U1019" s="158">
        <v>43756</v>
      </c>
      <c r="V1019" s="89">
        <v>1</v>
      </c>
      <c r="W1019" s="89"/>
      <c r="X1019" s="40" t="s">
        <v>1404</v>
      </c>
      <c r="Y1019" s="158">
        <v>43756</v>
      </c>
      <c r="Z1019" s="89"/>
      <c r="AA1019" s="89"/>
      <c r="AB1019" s="89"/>
      <c r="AC1019" s="89"/>
      <c r="AD1019" s="89"/>
      <c r="AE1019" s="89">
        <v>1</v>
      </c>
      <c r="AF1019" s="89"/>
      <c r="AG1019" s="89"/>
      <c r="AH1019" s="89"/>
      <c r="AI1019" s="89"/>
      <c r="AJ1019" s="75" t="s">
        <v>1405</v>
      </c>
      <c r="AK1019" s="158">
        <v>43756</v>
      </c>
      <c r="AL1019" s="158">
        <v>43921</v>
      </c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  <c r="AZ1019" s="89"/>
      <c r="BA1019" s="89"/>
      <c r="BB1019" s="89"/>
      <c r="BC1019" s="89"/>
      <c r="BD1019" s="89"/>
      <c r="BE1019" s="89"/>
      <c r="BF1019" s="89"/>
      <c r="BG1019" s="89"/>
      <c r="BH1019" s="89"/>
      <c r="BI1019" s="89"/>
      <c r="BJ1019" s="89"/>
      <c r="BK1019" s="89"/>
      <c r="BL1019" s="89"/>
      <c r="BM1019" s="89"/>
      <c r="BN1019" s="89"/>
      <c r="BO1019" s="89"/>
      <c r="BP1019" s="89"/>
      <c r="BQ1019" s="89"/>
      <c r="BR1019" s="89"/>
      <c r="BS1019" s="89"/>
      <c r="BT1019" s="89"/>
      <c r="BU1019" s="89"/>
      <c r="BV1019" s="89"/>
      <c r="BW1019" s="89"/>
      <c r="BX1019" s="89"/>
      <c r="BY1019" s="89"/>
      <c r="BZ1019" s="8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</row>
    <row r="1020" spans="1:468" x14ac:dyDescent="0.25">
      <c r="A1020" s="89">
        <v>2</v>
      </c>
      <c r="B1020" s="89">
        <v>1</v>
      </c>
      <c r="C1020" s="89"/>
      <c r="D1020" s="193" t="s">
        <v>368</v>
      </c>
      <c r="E1020" s="44"/>
      <c r="F1020" s="89"/>
      <c r="G1020" s="89"/>
      <c r="H1020" s="89"/>
      <c r="I1020" s="89"/>
      <c r="J1020" s="89">
        <v>1</v>
      </c>
      <c r="K1020" s="89"/>
      <c r="L1020" s="89"/>
      <c r="M1020" s="89">
        <v>4</v>
      </c>
      <c r="N1020" s="40"/>
      <c r="O1020" s="89">
        <v>163</v>
      </c>
      <c r="P1020" s="96">
        <v>43720</v>
      </c>
      <c r="Q1020" s="42">
        <v>43721</v>
      </c>
      <c r="R1020" s="89"/>
      <c r="S1020" s="46"/>
      <c r="T1020" s="89"/>
      <c r="U1020" s="158">
        <v>43763</v>
      </c>
      <c r="V1020" s="89">
        <v>1</v>
      </c>
      <c r="W1020" s="89"/>
      <c r="X1020" s="40" t="s">
        <v>1406</v>
      </c>
      <c r="Y1020" s="158">
        <v>43763</v>
      </c>
      <c r="Z1020" s="89"/>
      <c r="AA1020" s="89"/>
      <c r="AB1020" s="89"/>
      <c r="AC1020" s="89"/>
      <c r="AD1020" s="89"/>
      <c r="AE1020" s="89">
        <v>1</v>
      </c>
      <c r="AF1020" s="89"/>
      <c r="AG1020" s="89"/>
      <c r="AH1020" s="89"/>
      <c r="AI1020" s="89"/>
      <c r="AJ1020" s="75" t="s">
        <v>1407</v>
      </c>
      <c r="AK1020" s="158">
        <v>43763</v>
      </c>
      <c r="AL1020" s="158">
        <v>43940</v>
      </c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>
        <v>2</v>
      </c>
      <c r="AX1020" s="40" t="s">
        <v>191</v>
      </c>
      <c r="AY1020" s="158">
        <v>43781</v>
      </c>
      <c r="AZ1020" s="89"/>
      <c r="BA1020" s="89"/>
      <c r="BB1020" s="89"/>
      <c r="BC1020" s="89"/>
      <c r="BD1020" s="89"/>
      <c r="BE1020" s="89"/>
      <c r="BF1020" s="89"/>
      <c r="BG1020" s="89"/>
      <c r="BH1020" s="89"/>
      <c r="BI1020" s="89"/>
      <c r="BJ1020" s="89"/>
      <c r="BK1020" s="89"/>
      <c r="BL1020" s="89"/>
      <c r="BM1020" s="89"/>
      <c r="BN1020" s="89"/>
      <c r="BO1020" s="89"/>
      <c r="BP1020" s="89"/>
      <c r="BQ1020" s="89"/>
      <c r="BR1020" s="89"/>
      <c r="BS1020" s="89"/>
      <c r="BT1020" s="89"/>
      <c r="BU1020" s="89"/>
      <c r="BV1020" s="89"/>
      <c r="BW1020" s="89"/>
      <c r="BX1020" s="89"/>
      <c r="BY1020" s="89"/>
      <c r="BZ1020" s="89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</row>
    <row r="1021" spans="1:468" x14ac:dyDescent="0.25">
      <c r="A1021" s="89">
        <v>2</v>
      </c>
      <c r="B1021" s="89">
        <v>2</v>
      </c>
      <c r="C1021" s="89"/>
      <c r="D1021" s="193" t="s">
        <v>368</v>
      </c>
      <c r="E1021" s="44"/>
      <c r="F1021" s="89"/>
      <c r="G1021" s="89"/>
      <c r="H1021" s="89"/>
      <c r="I1021" s="89"/>
      <c r="J1021" s="89">
        <v>1</v>
      </c>
      <c r="K1021" s="89"/>
      <c r="L1021" s="89"/>
      <c r="M1021" s="89">
        <v>4</v>
      </c>
      <c r="N1021" s="40"/>
      <c r="O1021" s="89">
        <v>162</v>
      </c>
      <c r="P1021" s="158">
        <v>43720</v>
      </c>
      <c r="Q1021" s="158">
        <v>43721</v>
      </c>
      <c r="R1021" s="89"/>
      <c r="S1021" s="40"/>
      <c r="T1021" s="89"/>
      <c r="U1021" s="158">
        <v>43766</v>
      </c>
      <c r="V1021" s="89">
        <v>1</v>
      </c>
      <c r="W1021" s="89"/>
      <c r="X1021" s="40" t="s">
        <v>1408</v>
      </c>
      <c r="Y1021" s="158">
        <v>43766</v>
      </c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75" t="s">
        <v>1409</v>
      </c>
      <c r="AK1021" s="158">
        <v>43766</v>
      </c>
      <c r="AL1021" s="158">
        <v>43940</v>
      </c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  <c r="AZ1021" s="89"/>
      <c r="BA1021" s="89"/>
      <c r="BB1021" s="89"/>
      <c r="BC1021" s="89"/>
      <c r="BD1021" s="89"/>
      <c r="BE1021" s="89"/>
      <c r="BF1021" s="89"/>
      <c r="BG1021" s="89"/>
      <c r="BH1021" s="89"/>
      <c r="BI1021" s="89"/>
      <c r="BJ1021" s="89"/>
      <c r="BK1021" s="89"/>
      <c r="BL1021" s="89"/>
      <c r="BM1021" s="89"/>
      <c r="BN1021" s="89"/>
      <c r="BO1021" s="89"/>
      <c r="BP1021" s="89"/>
      <c r="BQ1021" s="89"/>
      <c r="BR1021" s="89"/>
      <c r="BS1021" s="89"/>
      <c r="BT1021" s="89"/>
      <c r="BU1021" s="89"/>
      <c r="BV1021" s="89"/>
      <c r="BW1021" s="89"/>
      <c r="BX1021" s="89"/>
      <c r="BY1021" s="89"/>
      <c r="BZ1021" s="89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</row>
    <row r="1022" spans="1:468" x14ac:dyDescent="0.25">
      <c r="A1022" s="89">
        <v>2</v>
      </c>
      <c r="B1022" s="89">
        <v>2</v>
      </c>
      <c r="C1022" s="89"/>
      <c r="D1022" s="193" t="s">
        <v>373</v>
      </c>
      <c r="E1022" s="44"/>
      <c r="F1022" s="89"/>
      <c r="G1022" s="89"/>
      <c r="H1022" s="89"/>
      <c r="I1022" s="89"/>
      <c r="J1022" s="89"/>
      <c r="K1022" s="89"/>
      <c r="L1022" s="89"/>
      <c r="M1022" s="89">
        <v>4</v>
      </c>
      <c r="N1022" s="40"/>
      <c r="O1022" s="89">
        <v>161</v>
      </c>
      <c r="P1022" s="158">
        <v>43720</v>
      </c>
      <c r="Q1022" s="42">
        <v>43721</v>
      </c>
      <c r="R1022" s="89"/>
      <c r="S1022" s="46"/>
      <c r="T1022" s="89"/>
      <c r="U1022" s="158">
        <v>43766</v>
      </c>
      <c r="V1022" s="89">
        <v>1</v>
      </c>
      <c r="W1022" s="89"/>
      <c r="X1022" s="40" t="s">
        <v>1410</v>
      </c>
      <c r="Y1022" s="158">
        <v>43766</v>
      </c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75"/>
      <c r="AK1022" s="158"/>
      <c r="AL1022" s="158"/>
      <c r="AM1022" s="89">
        <v>1</v>
      </c>
      <c r="AN1022" s="89"/>
      <c r="AO1022" s="89"/>
      <c r="AP1022" s="89"/>
      <c r="AQ1022" s="89"/>
      <c r="AR1022" s="89"/>
      <c r="AS1022" s="89"/>
      <c r="AT1022" s="89"/>
      <c r="AU1022" s="89"/>
      <c r="AV1022" s="89"/>
      <c r="AW1022" s="89"/>
      <c r="AX1022" s="89"/>
      <c r="AY1022" s="89"/>
      <c r="AZ1022" s="89"/>
      <c r="BA1022" s="89"/>
      <c r="BB1022" s="89"/>
      <c r="BC1022" s="89"/>
      <c r="BD1022" s="89"/>
      <c r="BE1022" s="89"/>
      <c r="BF1022" s="89"/>
      <c r="BG1022" s="89"/>
      <c r="BH1022" s="89"/>
      <c r="BI1022" s="89"/>
      <c r="BJ1022" s="89"/>
      <c r="BK1022" s="89"/>
      <c r="BL1022" s="89"/>
      <c r="BM1022" s="89"/>
      <c r="BN1022" s="89"/>
      <c r="BO1022" s="89"/>
      <c r="BP1022" s="89"/>
      <c r="BQ1022" s="89"/>
      <c r="BR1022" s="89"/>
      <c r="BS1022" s="89"/>
      <c r="BT1022" s="89"/>
      <c r="BU1022" s="89"/>
      <c r="BV1022" s="89"/>
      <c r="BW1022" s="89"/>
      <c r="BX1022" s="89"/>
      <c r="BY1022" s="89"/>
      <c r="BZ1022" s="89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</row>
    <row r="1023" spans="1:468" x14ac:dyDescent="0.25">
      <c r="A1023" s="89">
        <v>2</v>
      </c>
      <c r="B1023" s="89">
        <v>2</v>
      </c>
      <c r="C1023" s="89"/>
      <c r="D1023" s="193" t="s">
        <v>373</v>
      </c>
      <c r="E1023" s="44"/>
      <c r="F1023" s="89"/>
      <c r="G1023" s="89"/>
      <c r="H1023" s="89"/>
      <c r="I1023" s="89"/>
      <c r="J1023" s="89"/>
      <c r="K1023" s="89"/>
      <c r="L1023" s="89"/>
      <c r="M1023" s="89">
        <v>4</v>
      </c>
      <c r="N1023" s="40"/>
      <c r="O1023" s="89">
        <v>159</v>
      </c>
      <c r="P1023" s="158">
        <v>43720</v>
      </c>
      <c r="Q1023" s="158">
        <v>43721</v>
      </c>
      <c r="R1023" s="89"/>
      <c r="S1023" s="46"/>
      <c r="T1023" s="89"/>
      <c r="U1023" s="158">
        <v>43766</v>
      </c>
      <c r="V1023" s="89">
        <v>1</v>
      </c>
      <c r="W1023" s="89"/>
      <c r="X1023" s="40" t="s">
        <v>1411</v>
      </c>
      <c r="Y1023" s="158">
        <v>43766</v>
      </c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75"/>
      <c r="AK1023" s="158"/>
      <c r="AL1023" s="158"/>
      <c r="AM1023" s="89">
        <v>1</v>
      </c>
      <c r="AN1023" s="89"/>
      <c r="AO1023" s="89"/>
      <c r="AP1023" s="89"/>
      <c r="AQ1023" s="89"/>
      <c r="AR1023" s="89"/>
      <c r="AS1023" s="89"/>
      <c r="AT1023" s="89"/>
      <c r="AU1023" s="89"/>
      <c r="AV1023" s="89"/>
      <c r="AW1023" s="89"/>
      <c r="AX1023" s="89"/>
      <c r="AY1023" s="89"/>
      <c r="AZ1023" s="89"/>
      <c r="BA1023" s="89"/>
      <c r="BB1023" s="89"/>
      <c r="BC1023" s="89"/>
      <c r="BD1023" s="89"/>
      <c r="BE1023" s="89"/>
      <c r="BF1023" s="89"/>
      <c r="BG1023" s="89"/>
      <c r="BH1023" s="89"/>
      <c r="BI1023" s="89"/>
      <c r="BJ1023" s="89"/>
      <c r="BK1023" s="89"/>
      <c r="BL1023" s="89"/>
      <c r="BM1023" s="89"/>
      <c r="BN1023" s="89"/>
      <c r="BO1023" s="89"/>
      <c r="BP1023" s="89"/>
      <c r="BQ1023" s="89"/>
      <c r="BR1023" s="89"/>
      <c r="BS1023" s="89"/>
      <c r="BT1023" s="89"/>
      <c r="BU1023" s="89"/>
      <c r="BV1023" s="89"/>
      <c r="BW1023" s="89"/>
      <c r="BX1023" s="89"/>
      <c r="BY1023" s="89"/>
      <c r="BZ1023" s="89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</row>
    <row r="1024" spans="1:468" x14ac:dyDescent="0.25">
      <c r="A1024" s="89">
        <v>2</v>
      </c>
      <c r="B1024" s="89">
        <v>2</v>
      </c>
      <c r="C1024" s="89"/>
      <c r="D1024" s="193" t="s">
        <v>373</v>
      </c>
      <c r="E1024" s="44"/>
      <c r="F1024" s="89"/>
      <c r="G1024" s="89"/>
      <c r="H1024" s="89"/>
      <c r="I1024" s="89"/>
      <c r="J1024" s="89"/>
      <c r="K1024" s="89"/>
      <c r="L1024" s="89"/>
      <c r="M1024" s="89">
        <v>4</v>
      </c>
      <c r="N1024" s="40"/>
      <c r="O1024" s="89">
        <v>160</v>
      </c>
      <c r="P1024" s="158">
        <v>43720</v>
      </c>
      <c r="Q1024" s="42">
        <v>43721</v>
      </c>
      <c r="R1024" s="89"/>
      <c r="S1024" s="46"/>
      <c r="T1024" s="89"/>
      <c r="U1024" s="158">
        <v>43766</v>
      </c>
      <c r="V1024" s="89">
        <v>1</v>
      </c>
      <c r="W1024" s="89"/>
      <c r="X1024" s="40" t="s">
        <v>1412</v>
      </c>
      <c r="Y1024" s="158">
        <v>43766</v>
      </c>
      <c r="Z1024" s="89"/>
      <c r="AA1024" s="89"/>
      <c r="AB1024" s="89"/>
      <c r="AC1024" s="89"/>
      <c r="AD1024" s="89"/>
      <c r="AE1024" s="89"/>
      <c r="AF1024" s="89"/>
      <c r="AG1024" s="89"/>
      <c r="AH1024" s="89"/>
      <c r="AI1024" s="89"/>
      <c r="AJ1024" s="75"/>
      <c r="AK1024" s="158"/>
      <c r="AL1024" s="158"/>
      <c r="AM1024" s="89">
        <v>1</v>
      </c>
      <c r="AN1024" s="89"/>
      <c r="AO1024" s="89"/>
      <c r="AP1024" s="89"/>
      <c r="AQ1024" s="89"/>
      <c r="AR1024" s="89"/>
      <c r="AS1024" s="89"/>
      <c r="AT1024" s="89"/>
      <c r="AU1024" s="89"/>
      <c r="AV1024" s="89"/>
      <c r="AW1024" s="89"/>
      <c r="AX1024" s="89"/>
      <c r="AY1024" s="89"/>
      <c r="AZ1024" s="89"/>
      <c r="BA1024" s="89"/>
      <c r="BB1024" s="89"/>
      <c r="BC1024" s="89"/>
      <c r="BD1024" s="89"/>
      <c r="BE1024" s="89"/>
      <c r="BF1024" s="89"/>
      <c r="BG1024" s="89"/>
      <c r="BH1024" s="89"/>
      <c r="BI1024" s="89"/>
      <c r="BJ1024" s="89"/>
      <c r="BK1024" s="89"/>
      <c r="BL1024" s="89"/>
      <c r="BM1024" s="89"/>
      <c r="BN1024" s="89"/>
      <c r="BO1024" s="89"/>
      <c r="BP1024" s="89"/>
      <c r="BQ1024" s="89"/>
      <c r="BR1024" s="89"/>
      <c r="BS1024" s="89"/>
      <c r="BT1024" s="89"/>
      <c r="BU1024" s="89"/>
      <c r="BV1024" s="89"/>
      <c r="BW1024" s="89"/>
      <c r="BX1024" s="89"/>
      <c r="BY1024" s="89"/>
      <c r="BZ1024" s="89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</row>
    <row r="1025" spans="1:468" x14ac:dyDescent="0.25">
      <c r="A1025" s="89">
        <v>1</v>
      </c>
      <c r="B1025" s="89">
        <v>1</v>
      </c>
      <c r="C1025" s="89"/>
      <c r="D1025" s="193" t="s">
        <v>375</v>
      </c>
      <c r="E1025" s="44"/>
      <c r="F1025" s="89"/>
      <c r="G1025" s="89"/>
      <c r="H1025" s="89"/>
      <c r="I1025" s="89"/>
      <c r="J1025" s="89">
        <v>1</v>
      </c>
      <c r="K1025" s="89"/>
      <c r="L1025" s="89"/>
      <c r="M1025" s="89">
        <v>4</v>
      </c>
      <c r="N1025" s="40"/>
      <c r="O1025" s="89">
        <v>172</v>
      </c>
      <c r="P1025" s="158">
        <v>43732</v>
      </c>
      <c r="Q1025" s="158">
        <v>43733</v>
      </c>
      <c r="R1025" s="89"/>
      <c r="S1025" s="40"/>
      <c r="T1025" s="89"/>
      <c r="U1025" s="158">
        <v>43769</v>
      </c>
      <c r="V1025" s="89">
        <v>2</v>
      </c>
      <c r="W1025" s="89"/>
      <c r="X1025" s="40" t="s">
        <v>1413</v>
      </c>
      <c r="Y1025" s="158">
        <v>43769</v>
      </c>
      <c r="Z1025" s="89"/>
      <c r="AA1025" s="89"/>
      <c r="AB1025" s="89"/>
      <c r="AC1025" s="89"/>
      <c r="AD1025" s="89"/>
      <c r="AE1025" s="89">
        <v>1</v>
      </c>
      <c r="AF1025" s="89"/>
      <c r="AG1025" s="89"/>
      <c r="AH1025" s="89"/>
      <c r="AI1025" s="89"/>
      <c r="AJ1025" s="40" t="s">
        <v>1563</v>
      </c>
      <c r="AK1025" s="158">
        <v>43769</v>
      </c>
      <c r="AL1025" s="158">
        <v>43933</v>
      </c>
      <c r="AM1025" s="89"/>
      <c r="AN1025" s="89"/>
      <c r="AO1025" s="89"/>
      <c r="AP1025" s="89"/>
      <c r="AQ1025" s="89"/>
      <c r="AR1025" s="89"/>
      <c r="AS1025" s="89"/>
      <c r="AT1025" s="89"/>
      <c r="AU1025" s="89"/>
      <c r="AV1025" s="89"/>
      <c r="AW1025" s="89"/>
      <c r="AX1025" s="89"/>
      <c r="AY1025" s="89"/>
      <c r="AZ1025" s="89"/>
      <c r="BA1025" s="89"/>
      <c r="BB1025" s="89"/>
      <c r="BC1025" s="89"/>
      <c r="BD1025" s="89"/>
      <c r="BE1025" s="89"/>
      <c r="BF1025" s="89"/>
      <c r="BG1025" s="89"/>
      <c r="BH1025" s="89"/>
      <c r="BI1025" s="89"/>
      <c r="BJ1025" s="89"/>
      <c r="BK1025" s="89"/>
      <c r="BL1025" s="89"/>
      <c r="BM1025" s="89"/>
      <c r="BN1025" s="89"/>
      <c r="BO1025" s="89"/>
      <c r="BP1025" s="89"/>
      <c r="BQ1025" s="89"/>
      <c r="BR1025" s="89"/>
      <c r="BS1025" s="89"/>
      <c r="BT1025" s="89"/>
      <c r="BU1025" s="89"/>
      <c r="BV1025" s="89"/>
      <c r="BW1025" s="89"/>
      <c r="BX1025" s="89"/>
      <c r="BY1025" s="89"/>
      <c r="BZ1025" s="89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</row>
    <row r="1026" spans="1:468" x14ac:dyDescent="0.25">
      <c r="A1026" s="89">
        <v>1</v>
      </c>
      <c r="B1026" s="89">
        <v>1</v>
      </c>
      <c r="C1026" s="89"/>
      <c r="D1026" s="193" t="s">
        <v>375</v>
      </c>
      <c r="E1026" s="44"/>
      <c r="F1026" s="89"/>
      <c r="G1026" s="89"/>
      <c r="H1026" s="89"/>
      <c r="I1026" s="89"/>
      <c r="J1026" s="89">
        <v>1</v>
      </c>
      <c r="K1026" s="89"/>
      <c r="L1026" s="89"/>
      <c r="M1026" s="89">
        <v>4</v>
      </c>
      <c r="N1026" s="40"/>
      <c r="O1026" s="89">
        <v>173</v>
      </c>
      <c r="P1026" s="158">
        <v>43732</v>
      </c>
      <c r="Q1026" s="158">
        <v>43733</v>
      </c>
      <c r="R1026" s="89"/>
      <c r="S1026" s="40"/>
      <c r="T1026" s="89"/>
      <c r="U1026" s="158">
        <v>43769</v>
      </c>
      <c r="V1026" s="89">
        <v>2</v>
      </c>
      <c r="W1026" s="89"/>
      <c r="X1026" s="40" t="s">
        <v>1414</v>
      </c>
      <c r="Y1026" s="158">
        <v>43767</v>
      </c>
      <c r="Z1026" s="89"/>
      <c r="AA1026" s="89"/>
      <c r="AB1026" s="89"/>
      <c r="AC1026" s="89"/>
      <c r="AD1026" s="89"/>
      <c r="AE1026" s="89">
        <v>1</v>
      </c>
      <c r="AF1026" s="89"/>
      <c r="AG1026" s="89"/>
      <c r="AH1026" s="89"/>
      <c r="AI1026" s="89"/>
      <c r="AJ1026" s="40" t="s">
        <v>1564</v>
      </c>
      <c r="AK1026" s="158">
        <v>43767</v>
      </c>
      <c r="AL1026" s="158">
        <v>43933</v>
      </c>
      <c r="AM1026" s="89"/>
      <c r="AN1026" s="89"/>
      <c r="AO1026" s="89"/>
      <c r="AP1026" s="89"/>
      <c r="AQ1026" s="89"/>
      <c r="AR1026" s="89"/>
      <c r="AS1026" s="89"/>
      <c r="AT1026" s="89"/>
      <c r="AU1026" s="89"/>
      <c r="AV1026" s="89"/>
      <c r="AW1026" s="89"/>
      <c r="AX1026" s="89"/>
      <c r="AY1026" s="89"/>
      <c r="AZ1026" s="89"/>
      <c r="BA1026" s="89"/>
      <c r="BB1026" s="89"/>
      <c r="BC1026" s="89"/>
      <c r="BD1026" s="89"/>
      <c r="BE1026" s="89"/>
      <c r="BF1026" s="89"/>
      <c r="BG1026" s="89"/>
      <c r="BH1026" s="89"/>
      <c r="BI1026" s="89"/>
      <c r="BJ1026" s="89"/>
      <c r="BK1026" s="89"/>
      <c r="BL1026" s="89"/>
      <c r="BM1026" s="89"/>
      <c r="BN1026" s="89"/>
      <c r="BO1026" s="89"/>
      <c r="BP1026" s="89"/>
      <c r="BQ1026" s="89"/>
      <c r="BR1026" s="89"/>
      <c r="BS1026" s="89"/>
      <c r="BT1026" s="89"/>
      <c r="BU1026" s="89"/>
      <c r="BV1026" s="89"/>
      <c r="BW1026" s="89"/>
      <c r="BX1026" s="89"/>
      <c r="BY1026" s="89"/>
      <c r="BZ1026" s="89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</row>
    <row r="1027" spans="1:468" x14ac:dyDescent="0.25">
      <c r="A1027" s="89">
        <v>2</v>
      </c>
      <c r="B1027" s="89">
        <v>1</v>
      </c>
      <c r="C1027" s="89"/>
      <c r="D1027" s="193" t="s">
        <v>368</v>
      </c>
      <c r="E1027" s="44"/>
      <c r="F1027" s="89"/>
      <c r="G1027" s="89"/>
      <c r="H1027" s="89"/>
      <c r="I1027" s="89"/>
      <c r="J1027" s="89">
        <v>1</v>
      </c>
      <c r="K1027" s="89"/>
      <c r="L1027" s="89"/>
      <c r="M1027" s="89">
        <v>4</v>
      </c>
      <c r="N1027" s="40"/>
      <c r="O1027" s="89">
        <v>176</v>
      </c>
      <c r="P1027" s="158">
        <v>43739</v>
      </c>
      <c r="Q1027" s="158">
        <v>43741</v>
      </c>
      <c r="R1027" s="89"/>
      <c r="S1027" s="40"/>
      <c r="T1027" s="89"/>
      <c r="U1027" s="158">
        <v>43783</v>
      </c>
      <c r="V1027" s="89">
        <v>2</v>
      </c>
      <c r="W1027" s="89"/>
      <c r="X1027" s="40" t="s">
        <v>1565</v>
      </c>
      <c r="Y1027" s="158">
        <v>43776</v>
      </c>
      <c r="Z1027" s="89"/>
      <c r="AA1027" s="89"/>
      <c r="AB1027" s="89"/>
      <c r="AC1027" s="89"/>
      <c r="AD1027" s="89"/>
      <c r="AE1027" s="89">
        <v>1</v>
      </c>
      <c r="AF1027" s="89"/>
      <c r="AG1027" s="89"/>
      <c r="AH1027" s="89"/>
      <c r="AI1027" s="89"/>
      <c r="AJ1027" s="40" t="s">
        <v>1566</v>
      </c>
      <c r="AK1027" s="158">
        <v>43776</v>
      </c>
      <c r="AL1027" s="158">
        <v>43951</v>
      </c>
      <c r="AM1027" s="89"/>
      <c r="AN1027" s="89"/>
      <c r="AO1027" s="89"/>
      <c r="AP1027" s="89"/>
      <c r="AQ1027" s="89"/>
      <c r="AR1027" s="89"/>
      <c r="AS1027" s="89"/>
      <c r="AT1027" s="89"/>
      <c r="AU1027" s="89"/>
      <c r="AV1027" s="89"/>
      <c r="AW1027" s="89"/>
      <c r="AX1027" s="89"/>
      <c r="AY1027" s="89"/>
      <c r="AZ1027" s="89"/>
      <c r="BA1027" s="89"/>
      <c r="BB1027" s="89"/>
      <c r="BC1027" s="89"/>
      <c r="BD1027" s="89"/>
      <c r="BE1027" s="89"/>
      <c r="BF1027" s="89"/>
      <c r="BG1027" s="89"/>
      <c r="BH1027" s="89"/>
      <c r="BI1027" s="89"/>
      <c r="BJ1027" s="89"/>
      <c r="BK1027" s="89"/>
      <c r="BL1027" s="89"/>
      <c r="BM1027" s="89"/>
      <c r="BN1027" s="89"/>
      <c r="BO1027" s="89"/>
      <c r="BP1027" s="89"/>
      <c r="BQ1027" s="89"/>
      <c r="BR1027" s="89"/>
      <c r="BS1027" s="89"/>
      <c r="BT1027" s="89"/>
      <c r="BU1027" s="89"/>
      <c r="BV1027" s="89"/>
      <c r="BW1027" s="89"/>
      <c r="BX1027" s="89"/>
      <c r="BY1027" s="89"/>
      <c r="BZ1027" s="89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</row>
    <row r="1028" spans="1:468" x14ac:dyDescent="0.25">
      <c r="A1028" s="89">
        <v>2</v>
      </c>
      <c r="B1028" s="89">
        <v>1</v>
      </c>
      <c r="C1028" s="89"/>
      <c r="D1028" s="193" t="s">
        <v>368</v>
      </c>
      <c r="E1028" s="44"/>
      <c r="F1028" s="89"/>
      <c r="G1028" s="89"/>
      <c r="H1028" s="89"/>
      <c r="I1028" s="89"/>
      <c r="J1028" s="89">
        <v>1</v>
      </c>
      <c r="K1028" s="89"/>
      <c r="L1028" s="89"/>
      <c r="M1028" s="89">
        <v>4</v>
      </c>
      <c r="N1028" s="40"/>
      <c r="O1028" s="89">
        <v>175</v>
      </c>
      <c r="P1028" s="158">
        <v>43739</v>
      </c>
      <c r="Q1028" s="158">
        <v>43741</v>
      </c>
      <c r="R1028" s="89"/>
      <c r="S1028" s="40"/>
      <c r="T1028" s="89"/>
      <c r="U1028" s="158">
        <v>43783</v>
      </c>
      <c r="V1028" s="89">
        <v>1</v>
      </c>
      <c r="W1028" s="89"/>
      <c r="X1028" s="40" t="s">
        <v>1567</v>
      </c>
      <c r="Y1028" s="158">
        <v>43780</v>
      </c>
      <c r="Z1028" s="89"/>
      <c r="AA1028" s="89"/>
      <c r="AB1028" s="89"/>
      <c r="AC1028" s="89"/>
      <c r="AD1028" s="89"/>
      <c r="AE1028" s="89">
        <v>1</v>
      </c>
      <c r="AF1028" s="89"/>
      <c r="AG1028" s="89"/>
      <c r="AH1028" s="89"/>
      <c r="AI1028" s="89"/>
      <c r="AJ1028" s="40" t="s">
        <v>1568</v>
      </c>
      <c r="AK1028" s="158">
        <v>43780</v>
      </c>
      <c r="AL1028" s="158">
        <v>43951</v>
      </c>
      <c r="AM1028" s="89"/>
      <c r="AN1028" s="89"/>
      <c r="AO1028" s="89"/>
      <c r="AP1028" s="89"/>
      <c r="AQ1028" s="89"/>
      <c r="AR1028" s="89"/>
      <c r="AS1028" s="89"/>
      <c r="AT1028" s="89"/>
      <c r="AU1028" s="89"/>
      <c r="AV1028" s="89"/>
      <c r="AW1028" s="89">
        <v>2</v>
      </c>
      <c r="AX1028" s="40" t="s">
        <v>191</v>
      </c>
      <c r="AY1028" s="158">
        <v>43797</v>
      </c>
      <c r="AZ1028" s="89"/>
      <c r="BA1028" s="89"/>
      <c r="BB1028" s="89"/>
      <c r="BC1028" s="89"/>
      <c r="BD1028" s="89"/>
      <c r="BE1028" s="89"/>
      <c r="BF1028" s="89"/>
      <c r="BG1028" s="89"/>
      <c r="BH1028" s="89"/>
      <c r="BI1028" s="89"/>
      <c r="BJ1028" s="89"/>
      <c r="BK1028" s="89"/>
      <c r="BL1028" s="89"/>
      <c r="BM1028" s="89"/>
      <c r="BN1028" s="89"/>
      <c r="BO1028" s="89"/>
      <c r="BP1028" s="89"/>
      <c r="BQ1028" s="89"/>
      <c r="BR1028" s="89"/>
      <c r="BS1028" s="89"/>
      <c r="BT1028" s="89"/>
      <c r="BU1028" s="89"/>
      <c r="BV1028" s="89"/>
      <c r="BW1028" s="89"/>
      <c r="BX1028" s="89"/>
      <c r="BY1028" s="89"/>
      <c r="BZ1028" s="89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</row>
    <row r="1029" spans="1:468" x14ac:dyDescent="0.25">
      <c r="A1029" s="89">
        <v>2</v>
      </c>
      <c r="B1029" s="89">
        <v>1</v>
      </c>
      <c r="C1029" s="89"/>
      <c r="D1029" s="193" t="s">
        <v>368</v>
      </c>
      <c r="E1029" s="44"/>
      <c r="F1029" s="89"/>
      <c r="G1029" s="89"/>
      <c r="H1029" s="89"/>
      <c r="I1029" s="89"/>
      <c r="J1029" s="89">
        <v>1</v>
      </c>
      <c r="K1029" s="89"/>
      <c r="L1029" s="89"/>
      <c r="M1029" s="89">
        <v>4</v>
      </c>
      <c r="N1029" s="40"/>
      <c r="O1029" s="89">
        <v>207</v>
      </c>
      <c r="P1029" s="42">
        <v>43770</v>
      </c>
      <c r="Q1029" s="158">
        <v>43770</v>
      </c>
      <c r="R1029" s="89"/>
      <c r="S1029" s="40"/>
      <c r="T1029" s="89"/>
      <c r="U1029" s="158">
        <v>43790</v>
      </c>
      <c r="V1029" s="89">
        <v>1</v>
      </c>
      <c r="W1029" s="89"/>
      <c r="X1029" s="40" t="s">
        <v>1569</v>
      </c>
      <c r="Y1029" s="158">
        <v>43790</v>
      </c>
      <c r="Z1029" s="89"/>
      <c r="AA1029" s="89"/>
      <c r="AB1029" s="89"/>
      <c r="AC1029" s="89"/>
      <c r="AD1029" s="89"/>
      <c r="AE1029" s="89">
        <v>1</v>
      </c>
      <c r="AF1029" s="89"/>
      <c r="AG1029" s="89"/>
      <c r="AH1029" s="89"/>
      <c r="AI1029" s="89"/>
      <c r="AJ1029" s="40" t="s">
        <v>1570</v>
      </c>
      <c r="AK1029" s="158">
        <v>43790</v>
      </c>
      <c r="AL1029" s="158">
        <v>43962</v>
      </c>
      <c r="AM1029" s="89"/>
      <c r="AN1029" s="89"/>
      <c r="AO1029" s="89"/>
      <c r="AP1029" s="89"/>
      <c r="AQ1029" s="89"/>
      <c r="AR1029" s="89"/>
      <c r="AS1029" s="89"/>
      <c r="AT1029" s="89"/>
      <c r="AU1029" s="89"/>
      <c r="AV1029" s="89"/>
      <c r="AW1029" s="89"/>
      <c r="AX1029" s="89"/>
      <c r="AY1029" s="89"/>
      <c r="AZ1029" s="89"/>
      <c r="BA1029" s="89"/>
      <c r="BB1029" s="89"/>
      <c r="BC1029" s="89"/>
      <c r="BD1029" s="89"/>
      <c r="BE1029" s="89"/>
      <c r="BF1029" s="89"/>
      <c r="BG1029" s="89"/>
      <c r="BH1029" s="89"/>
      <c r="BI1029" s="89"/>
      <c r="BJ1029" s="89"/>
      <c r="BK1029" s="89"/>
      <c r="BL1029" s="89"/>
      <c r="BM1029" s="89"/>
      <c r="BN1029" s="89"/>
      <c r="BO1029" s="89"/>
      <c r="BP1029" s="89"/>
      <c r="BQ1029" s="89"/>
      <c r="BR1029" s="89"/>
      <c r="BS1029" s="89"/>
      <c r="BT1029" s="89"/>
      <c r="BU1029" s="89"/>
      <c r="BV1029" s="89"/>
      <c r="BW1029" s="89"/>
      <c r="BX1029" s="89"/>
      <c r="BY1029" s="89"/>
      <c r="BZ1029" s="8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</row>
    <row r="1030" spans="1:468" x14ac:dyDescent="0.25">
      <c r="A1030" s="89">
        <v>1</v>
      </c>
      <c r="B1030" s="89">
        <v>1</v>
      </c>
      <c r="C1030" s="89"/>
      <c r="D1030" s="193" t="s">
        <v>375</v>
      </c>
      <c r="E1030" s="44"/>
      <c r="F1030" s="89"/>
      <c r="G1030" s="89"/>
      <c r="H1030" s="89"/>
      <c r="I1030" s="89"/>
      <c r="J1030" s="89">
        <v>1</v>
      </c>
      <c r="K1030" s="89"/>
      <c r="L1030" s="89"/>
      <c r="M1030" s="89">
        <v>4</v>
      </c>
      <c r="N1030" s="40"/>
      <c r="O1030" s="89">
        <v>211</v>
      </c>
      <c r="P1030" s="158">
        <v>43775</v>
      </c>
      <c r="Q1030" s="158">
        <v>43777</v>
      </c>
      <c r="R1030" s="89"/>
      <c r="S1030" s="46"/>
      <c r="T1030" s="89"/>
      <c r="U1030" s="158">
        <v>43797</v>
      </c>
      <c r="V1030" s="89">
        <v>1</v>
      </c>
      <c r="W1030" s="89"/>
      <c r="X1030" s="40" t="s">
        <v>1571</v>
      </c>
      <c r="Y1030" s="158">
        <v>43795</v>
      </c>
      <c r="Z1030" s="89"/>
      <c r="AA1030" s="89"/>
      <c r="AB1030" s="89"/>
      <c r="AC1030" s="89"/>
      <c r="AD1030" s="89"/>
      <c r="AE1030" s="89">
        <v>1</v>
      </c>
      <c r="AF1030" s="89"/>
      <c r="AG1030" s="89"/>
      <c r="AH1030" s="89"/>
      <c r="AI1030" s="89"/>
      <c r="AJ1030" s="40" t="s">
        <v>1572</v>
      </c>
      <c r="AK1030" s="158">
        <v>43795</v>
      </c>
      <c r="AL1030" s="158">
        <v>43962</v>
      </c>
      <c r="AM1030" s="89"/>
      <c r="AN1030" s="89"/>
      <c r="AO1030" s="89"/>
      <c r="AP1030" s="89"/>
      <c r="AQ1030" s="89"/>
      <c r="AR1030" s="89"/>
      <c r="AS1030" s="89"/>
      <c r="AT1030" s="89"/>
      <c r="AU1030" s="89"/>
      <c r="AV1030" s="89"/>
      <c r="AW1030" s="89"/>
      <c r="AX1030" s="89"/>
      <c r="AY1030" s="89"/>
      <c r="AZ1030" s="89"/>
      <c r="BA1030" s="89"/>
      <c r="BB1030" s="89"/>
      <c r="BC1030" s="89"/>
      <c r="BD1030" s="89"/>
      <c r="BE1030" s="89"/>
      <c r="BF1030" s="89"/>
      <c r="BG1030" s="89"/>
      <c r="BH1030" s="89"/>
      <c r="BI1030" s="89"/>
      <c r="BJ1030" s="89"/>
      <c r="BK1030" s="89"/>
      <c r="BL1030" s="89"/>
      <c r="BM1030" s="89"/>
      <c r="BN1030" s="89"/>
      <c r="BO1030" s="89"/>
      <c r="BP1030" s="89"/>
      <c r="BQ1030" s="89"/>
      <c r="BR1030" s="89"/>
      <c r="BS1030" s="89"/>
      <c r="BT1030" s="89"/>
      <c r="BU1030" s="89"/>
      <c r="BV1030" s="89"/>
      <c r="BW1030" s="89"/>
      <c r="BX1030" s="89"/>
      <c r="BY1030" s="89"/>
      <c r="BZ1030" s="89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</row>
    <row r="1031" spans="1:468" x14ac:dyDescent="0.25">
      <c r="A1031" s="89">
        <v>2</v>
      </c>
      <c r="B1031" s="89">
        <v>1</v>
      </c>
      <c r="C1031" s="89"/>
      <c r="D1031" s="193" t="s">
        <v>368</v>
      </c>
      <c r="E1031" s="44"/>
      <c r="F1031" s="89"/>
      <c r="G1031" s="89"/>
      <c r="H1031" s="89"/>
      <c r="I1031" s="89"/>
      <c r="J1031" s="89">
        <v>1</v>
      </c>
      <c r="K1031" s="89"/>
      <c r="L1031" s="89"/>
      <c r="M1031" s="89">
        <v>4</v>
      </c>
      <c r="N1031" s="40"/>
      <c r="O1031" s="89">
        <v>202</v>
      </c>
      <c r="P1031" s="158">
        <v>43762</v>
      </c>
      <c r="Q1031" s="158">
        <v>43763</v>
      </c>
      <c r="R1031" s="89"/>
      <c r="S1031" s="40"/>
      <c r="T1031" s="89"/>
      <c r="U1031" s="158">
        <v>43798</v>
      </c>
      <c r="V1031" s="89">
        <v>1</v>
      </c>
      <c r="W1031" s="89"/>
      <c r="X1031" s="40" t="s">
        <v>1672</v>
      </c>
      <c r="Y1031" s="158">
        <v>43798</v>
      </c>
      <c r="Z1031" s="89"/>
      <c r="AA1031" s="89"/>
      <c r="AB1031" s="89"/>
      <c r="AC1031" s="89"/>
      <c r="AD1031" s="89"/>
      <c r="AE1031" s="89">
        <v>1</v>
      </c>
      <c r="AF1031" s="89"/>
      <c r="AG1031" s="89"/>
      <c r="AH1031" s="89"/>
      <c r="AI1031" s="89"/>
      <c r="AJ1031" s="40" t="s">
        <v>1673</v>
      </c>
      <c r="AK1031" s="8">
        <v>43798</v>
      </c>
      <c r="AL1031" s="158">
        <v>43962</v>
      </c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  <c r="AW1031" s="89"/>
      <c r="AX1031" s="89"/>
      <c r="AY1031" s="89"/>
      <c r="AZ1031" s="89"/>
      <c r="BA1031" s="89"/>
      <c r="BB1031" s="89"/>
      <c r="BC1031" s="89"/>
      <c r="BD1031" s="89"/>
      <c r="BE1031" s="89"/>
      <c r="BF1031" s="89"/>
      <c r="BG1031" s="89"/>
      <c r="BH1031" s="89"/>
      <c r="BI1031" s="89"/>
      <c r="BJ1031" s="89"/>
      <c r="BK1031" s="89"/>
      <c r="BL1031" s="89"/>
      <c r="BM1031" s="89"/>
      <c r="BN1031" s="89"/>
      <c r="BO1031" s="89"/>
      <c r="BP1031" s="89"/>
      <c r="BQ1031" s="89"/>
      <c r="BR1031" s="89"/>
      <c r="BS1031" s="89"/>
      <c r="BT1031" s="89"/>
      <c r="BU1031" s="89"/>
      <c r="BV1031" s="89"/>
      <c r="BW1031" s="89"/>
      <c r="BX1031" s="89"/>
      <c r="BY1031" s="89"/>
      <c r="BZ1031" s="89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</row>
    <row r="1032" spans="1:468" x14ac:dyDescent="0.25">
      <c r="A1032" s="89">
        <v>2</v>
      </c>
      <c r="B1032" s="89">
        <v>1</v>
      </c>
      <c r="C1032" s="89"/>
      <c r="D1032" s="193" t="s">
        <v>368</v>
      </c>
      <c r="E1032" s="44"/>
      <c r="F1032" s="89"/>
      <c r="G1032" s="89"/>
      <c r="H1032" s="89"/>
      <c r="I1032" s="89"/>
      <c r="J1032" s="89">
        <v>1</v>
      </c>
      <c r="K1032" s="89"/>
      <c r="L1032" s="89"/>
      <c r="M1032" s="89">
        <v>4</v>
      </c>
      <c r="N1032" s="40"/>
      <c r="O1032" s="89">
        <v>201</v>
      </c>
      <c r="P1032" s="158">
        <v>43762</v>
      </c>
      <c r="Q1032" s="158">
        <v>43763</v>
      </c>
      <c r="R1032" s="89"/>
      <c r="S1032" s="46"/>
      <c r="T1032" s="89"/>
      <c r="U1032" s="42">
        <v>43798</v>
      </c>
      <c r="V1032" s="89">
        <v>1</v>
      </c>
      <c r="W1032" s="89"/>
      <c r="X1032" s="46" t="s">
        <v>1674</v>
      </c>
      <c r="Y1032" s="158">
        <v>43798</v>
      </c>
      <c r="Z1032" s="89"/>
      <c r="AA1032" s="89"/>
      <c r="AB1032" s="89"/>
      <c r="AC1032" s="89"/>
      <c r="AD1032" s="89"/>
      <c r="AE1032" s="89">
        <v>1</v>
      </c>
      <c r="AF1032" s="89"/>
      <c r="AG1032" s="89"/>
      <c r="AH1032" s="89"/>
      <c r="AI1032" s="89"/>
      <c r="AJ1032" s="40" t="s">
        <v>1675</v>
      </c>
      <c r="AK1032" s="158">
        <v>43796</v>
      </c>
      <c r="AL1032" s="158">
        <v>43962</v>
      </c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  <c r="AW1032" s="89"/>
      <c r="AX1032" s="89"/>
      <c r="AY1032" s="89"/>
      <c r="AZ1032" s="89"/>
      <c r="BA1032" s="89"/>
      <c r="BB1032" s="89"/>
      <c r="BC1032" s="89"/>
      <c r="BD1032" s="89"/>
      <c r="BE1032" s="89"/>
      <c r="BF1032" s="89"/>
      <c r="BG1032" s="89"/>
      <c r="BH1032" s="89"/>
      <c r="BI1032" s="89"/>
      <c r="BJ1032" s="89"/>
      <c r="BK1032" s="89"/>
      <c r="BL1032" s="89"/>
      <c r="BM1032" s="89"/>
      <c r="BN1032" s="89"/>
      <c r="BO1032" s="89"/>
      <c r="BP1032" s="89"/>
      <c r="BQ1032" s="89"/>
      <c r="BR1032" s="89"/>
      <c r="BS1032" s="89"/>
      <c r="BT1032" s="89"/>
      <c r="BU1032" s="89"/>
      <c r="BV1032" s="89"/>
      <c r="BW1032" s="89"/>
      <c r="BX1032" s="89"/>
      <c r="BY1032" s="89"/>
      <c r="BZ1032" s="89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</row>
    <row r="1033" spans="1:468" x14ac:dyDescent="0.25">
      <c r="A1033" s="89">
        <v>2</v>
      </c>
      <c r="B1033" s="89">
        <v>2</v>
      </c>
      <c r="C1033" s="89"/>
      <c r="D1033" s="193" t="s">
        <v>368</v>
      </c>
      <c r="E1033" s="44"/>
      <c r="F1033" s="89"/>
      <c r="G1033" s="89"/>
      <c r="H1033" s="89"/>
      <c r="I1033" s="89"/>
      <c r="J1033" s="89">
        <v>1</v>
      </c>
      <c r="K1033" s="89"/>
      <c r="L1033" s="89"/>
      <c r="M1033" s="89">
        <v>4</v>
      </c>
      <c r="N1033" s="40"/>
      <c r="O1033" s="89">
        <v>199</v>
      </c>
      <c r="P1033" s="158">
        <v>43762</v>
      </c>
      <c r="Q1033" s="158">
        <v>43763</v>
      </c>
      <c r="R1033" s="89"/>
      <c r="S1033" s="40"/>
      <c r="T1033" s="89"/>
      <c r="U1033" s="158">
        <v>43798</v>
      </c>
      <c r="V1033" s="89">
        <v>1</v>
      </c>
      <c r="W1033" s="89"/>
      <c r="X1033" s="46" t="s">
        <v>1676</v>
      </c>
      <c r="Y1033" s="158">
        <v>43798</v>
      </c>
      <c r="Z1033" s="89"/>
      <c r="AA1033" s="89"/>
      <c r="AB1033" s="89"/>
      <c r="AC1033" s="89"/>
      <c r="AD1033" s="89"/>
      <c r="AE1033" s="89">
        <v>1</v>
      </c>
      <c r="AF1033" s="89"/>
      <c r="AG1033" s="89"/>
      <c r="AH1033" s="89"/>
      <c r="AI1033" s="89"/>
      <c r="AJ1033" s="40" t="s">
        <v>1677</v>
      </c>
      <c r="AK1033" s="158">
        <v>43798</v>
      </c>
      <c r="AL1033" s="158">
        <v>43962</v>
      </c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  <c r="AW1033" s="89"/>
      <c r="AX1033" s="89"/>
      <c r="AY1033" s="89"/>
      <c r="AZ1033" s="89"/>
      <c r="BA1033" s="89"/>
      <c r="BB1033" s="89"/>
      <c r="BC1033" s="89"/>
      <c r="BD1033" s="89"/>
      <c r="BE1033" s="89"/>
      <c r="BF1033" s="89"/>
      <c r="BG1033" s="89"/>
      <c r="BH1033" s="89"/>
      <c r="BI1033" s="89"/>
      <c r="BJ1033" s="89"/>
      <c r="BK1033" s="89"/>
      <c r="BL1033" s="89"/>
      <c r="BM1033" s="89"/>
      <c r="BN1033" s="89"/>
      <c r="BO1033" s="89"/>
      <c r="BP1033" s="89"/>
      <c r="BQ1033" s="89"/>
      <c r="BR1033" s="89"/>
      <c r="BS1033" s="89"/>
      <c r="BT1033" s="89"/>
      <c r="BU1033" s="89"/>
      <c r="BV1033" s="89"/>
      <c r="BW1033" s="89"/>
      <c r="BX1033" s="89"/>
      <c r="BY1033" s="89"/>
      <c r="BZ1033" s="89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</row>
  </sheetData>
  <autoFilter ref="A4:BZ1033"/>
  <mergeCells count="53">
    <mergeCell ref="A1:A4"/>
    <mergeCell ref="B1:B4"/>
    <mergeCell ref="C1:D3"/>
    <mergeCell ref="E1:L3"/>
    <mergeCell ref="O1:S1"/>
    <mergeCell ref="T1:AI1"/>
    <mergeCell ref="AJ1:BZ1"/>
    <mergeCell ref="M2:M4"/>
    <mergeCell ref="N2:N4"/>
    <mergeCell ref="O2:O4"/>
    <mergeCell ref="P2:R3"/>
    <mergeCell ref="S2:S4"/>
    <mergeCell ref="T2:T4"/>
    <mergeCell ref="U2:W2"/>
    <mergeCell ref="M1:N1"/>
    <mergeCell ref="AW2:BZ2"/>
    <mergeCell ref="AM3:AM4"/>
    <mergeCell ref="AR3:AR4"/>
    <mergeCell ref="AS3:AS4"/>
    <mergeCell ref="AT3:AT4"/>
    <mergeCell ref="X2:Y2"/>
    <mergeCell ref="Z2:AH3"/>
    <mergeCell ref="AI2:AI4"/>
    <mergeCell ref="AJ2:AM2"/>
    <mergeCell ref="AR2:AV2"/>
    <mergeCell ref="AN2:AQ2"/>
    <mergeCell ref="AQ3:AQ4"/>
    <mergeCell ref="BF3:BF4"/>
    <mergeCell ref="U3:U4"/>
    <mergeCell ref="V3:W3"/>
    <mergeCell ref="X3:X4"/>
    <mergeCell ref="Y3:Y4"/>
    <mergeCell ref="AJ3:AJ4"/>
    <mergeCell ref="AK3:AK4"/>
    <mergeCell ref="AU3:AV3"/>
    <mergeCell ref="AW3:AY3"/>
    <mergeCell ref="AZ3:AZ4"/>
    <mergeCell ref="BA3:BB3"/>
    <mergeCell ref="BC3:BE3"/>
    <mergeCell ref="AL3:AL4"/>
    <mergeCell ref="AN3:AN4"/>
    <mergeCell ref="AO3:AO4"/>
    <mergeCell ref="AP3:AP4"/>
    <mergeCell ref="BS3:BT3"/>
    <mergeCell ref="BU3:BW3"/>
    <mergeCell ref="BX3:BX4"/>
    <mergeCell ref="BY3:BZ3"/>
    <mergeCell ref="BG3:BH3"/>
    <mergeCell ref="BI3:BK3"/>
    <mergeCell ref="BL3:BL4"/>
    <mergeCell ref="BM3:BN3"/>
    <mergeCell ref="BO3:BQ3"/>
    <mergeCell ref="BR3:BR4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384"/>
  <sheetViews>
    <sheetView topLeftCell="A10" workbookViewId="0">
      <selection activeCell="C4" sqref="C4"/>
    </sheetView>
  </sheetViews>
  <sheetFormatPr defaultRowHeight="15.75" x14ac:dyDescent="0.25"/>
  <cols>
    <col min="1" max="1" width="16.7109375" customWidth="1"/>
    <col min="2" max="2" width="52.42578125" customWidth="1"/>
    <col min="3" max="3" width="16.5703125" customWidth="1"/>
    <col min="4" max="4" width="13.7109375" style="9" customWidth="1"/>
  </cols>
  <sheetData>
    <row r="1" spans="1:19" ht="18.75" x14ac:dyDescent="0.25">
      <c r="A1" s="242" t="s">
        <v>52</v>
      </c>
      <c r="B1" s="243"/>
      <c r="C1" s="243"/>
    </row>
    <row r="2" spans="1:19" x14ac:dyDescent="0.25">
      <c r="Q2" s="244"/>
      <c r="R2" s="244"/>
      <c r="S2" s="244"/>
    </row>
    <row r="3" spans="1:19" ht="18.75" x14ac:dyDescent="0.25">
      <c r="A3" s="245" t="s">
        <v>53</v>
      </c>
      <c r="B3" s="247" t="s">
        <v>54</v>
      </c>
      <c r="C3" s="10" t="s">
        <v>55</v>
      </c>
      <c r="D3" s="250"/>
      <c r="Q3" s="244"/>
      <c r="R3" s="244"/>
      <c r="S3" s="244"/>
    </row>
    <row r="4" spans="1:19" ht="18.75" x14ac:dyDescent="0.25">
      <c r="A4" s="246"/>
      <c r="B4" s="248"/>
      <c r="C4" s="11">
        <v>43770</v>
      </c>
      <c r="D4" s="250"/>
      <c r="Q4" s="7"/>
      <c r="R4" s="12"/>
      <c r="S4" s="12"/>
    </row>
    <row r="5" spans="1:19" ht="18.75" x14ac:dyDescent="0.25">
      <c r="A5" s="232"/>
      <c r="B5" s="249"/>
      <c r="C5" s="13">
        <v>43799</v>
      </c>
      <c r="D5" s="250"/>
      <c r="R5" s="8"/>
      <c r="S5" s="8"/>
    </row>
    <row r="6" spans="1:19" ht="18.75" x14ac:dyDescent="0.25">
      <c r="A6" s="14">
        <v>1</v>
      </c>
      <c r="B6" s="15" t="s">
        <v>56</v>
      </c>
      <c r="C6" s="16"/>
      <c r="D6" s="17"/>
      <c r="R6" s="8"/>
      <c r="S6" s="8"/>
    </row>
    <row r="7" spans="1:19" ht="18.75" x14ac:dyDescent="0.25">
      <c r="A7" s="14">
        <v>2</v>
      </c>
      <c r="B7" s="15" t="s">
        <v>57</v>
      </c>
      <c r="C7" s="16"/>
      <c r="D7" s="17"/>
      <c r="R7" s="8"/>
      <c r="S7" s="8"/>
    </row>
    <row r="8" spans="1:19" ht="45" customHeight="1" x14ac:dyDescent="0.25">
      <c r="A8" s="14">
        <v>3</v>
      </c>
      <c r="B8" s="18" t="s">
        <v>58</v>
      </c>
      <c r="C8" s="19"/>
      <c r="D8" s="17"/>
      <c r="R8" s="8"/>
      <c r="S8" s="8"/>
    </row>
    <row r="9" spans="1:19" ht="18.75" x14ac:dyDescent="0.25">
      <c r="A9" s="20">
        <v>4</v>
      </c>
      <c r="B9" s="21" t="s">
        <v>59</v>
      </c>
      <c r="C9" s="22">
        <f>COUNTIFS(Лист1!B:B,"&lt;=2",Лист1!M:M,"&lt;=3",Лист1!T:T,"&lt;&gt;1",Лист1!U:U,"&gt;="&amp;$C$4,Лист1!U:U,"&lt;="&amp;$C$5)</f>
        <v>9</v>
      </c>
      <c r="D9" s="17"/>
      <c r="R9" s="8"/>
      <c r="S9" s="8"/>
    </row>
    <row r="10" spans="1:19" ht="18.75" x14ac:dyDescent="0.25">
      <c r="A10" s="14">
        <v>5</v>
      </c>
      <c r="B10" s="15" t="s">
        <v>60</v>
      </c>
      <c r="C10" s="23">
        <f>SUMIFS(Лист1!AI:AI,Лист1!U:U,"&gt;="&amp;$C$4,Лист1!U:U,"&lt;="&amp;$C$5)</f>
        <v>42428.959999999999</v>
      </c>
      <c r="D10" s="24"/>
      <c r="R10" s="8"/>
      <c r="S10" s="8"/>
    </row>
    <row r="11" spans="1:19" ht="18.75" x14ac:dyDescent="0.25">
      <c r="A11" s="14">
        <v>6</v>
      </c>
      <c r="B11" s="25" t="s">
        <v>61</v>
      </c>
      <c r="C11" s="26">
        <f>COUNTIFS(Лист1!M:M,"&lt;=3",Лист1!U:U,"&gt;="&amp;$C$4,Лист1!U:U,"&lt;="&amp;$C$5)</f>
        <v>67</v>
      </c>
      <c r="D11" s="17"/>
      <c r="R11" s="8"/>
      <c r="S11" s="8"/>
    </row>
    <row r="12" spans="1:19" ht="18.75" x14ac:dyDescent="0.25">
      <c r="A12" s="14">
        <v>7</v>
      </c>
      <c r="B12" s="15" t="s">
        <v>62</v>
      </c>
      <c r="C12" s="16">
        <f>SUMIFS(Лист1!C:C,Лист1!U:U,"&gt;="&amp;$C$4,Лист1!U:U,"&lt;="&amp;$C$5)</f>
        <v>56</v>
      </c>
      <c r="D12" s="27"/>
      <c r="R12" s="8"/>
      <c r="S12" s="8"/>
    </row>
    <row r="13" spans="1:19" ht="18.75" x14ac:dyDescent="0.25">
      <c r="A13" s="14">
        <v>8</v>
      </c>
      <c r="B13" s="15" t="s">
        <v>63</v>
      </c>
      <c r="C13" s="16">
        <f>SUM(C14:C20)</f>
        <v>77</v>
      </c>
      <c r="D13" s="28"/>
      <c r="R13" s="8"/>
      <c r="S13" s="8"/>
    </row>
    <row r="14" spans="1:19" ht="18.75" x14ac:dyDescent="0.25">
      <c r="A14" s="29" t="s">
        <v>64</v>
      </c>
      <c r="B14" s="30" t="s">
        <v>65</v>
      </c>
      <c r="C14" s="16">
        <f>SUMIFS(Лист1!Z:Z,Лист1!U:U,"&gt;="&amp;$C$4,Лист1!U:U,"&lt;="&amp;$C$5,Лист1!T:T,"&lt;&gt;1")</f>
        <v>49</v>
      </c>
      <c r="D14" s="17"/>
      <c r="R14" s="8"/>
      <c r="S14" s="8"/>
    </row>
    <row r="15" spans="1:19" ht="18.75" x14ac:dyDescent="0.25">
      <c r="A15" s="29" t="s">
        <v>66</v>
      </c>
      <c r="B15" s="30" t="s">
        <v>67</v>
      </c>
      <c r="C15" s="16">
        <f>SUMIFS(Лист1!AA:AA,Лист1!U:U,"&gt;="&amp;$C$4,Лист1!U:U,"&lt;="&amp;$C$5,Лист1!T:T,"&lt;&gt;1")</f>
        <v>5</v>
      </c>
      <c r="D15" s="17"/>
      <c r="R15" s="8"/>
      <c r="S15" s="8"/>
    </row>
    <row r="16" spans="1:19" ht="18.75" x14ac:dyDescent="0.25">
      <c r="A16" s="29" t="s">
        <v>68</v>
      </c>
      <c r="B16" s="30" t="s">
        <v>69</v>
      </c>
      <c r="C16" s="16">
        <f>SUMIFS(Лист1!AB:AB,Лист1!U:U,"&gt;="&amp;$C$4,Лист1!U:U,"&lt;="&amp;$C$5,Лист1!T:T,"&lt;&gt;1")</f>
        <v>19</v>
      </c>
      <c r="D16" s="17"/>
      <c r="R16" s="8"/>
      <c r="S16" s="8"/>
    </row>
    <row r="17" spans="1:19" ht="18.75" x14ac:dyDescent="0.25">
      <c r="A17" s="29" t="s">
        <v>70</v>
      </c>
      <c r="B17" s="30" t="s">
        <v>71</v>
      </c>
      <c r="C17" s="16">
        <f>SUMIFS(Лист1!AC:AC,Лист1!U:U,"&gt;="&amp;$C$4,Лист1!U:U,"&lt;="&amp;$C$5,Лист1!T:T,"&lt;&gt;1")</f>
        <v>0</v>
      </c>
      <c r="D17" s="17"/>
      <c r="R17" s="8"/>
      <c r="S17" s="8"/>
    </row>
    <row r="18" spans="1:19" ht="18.75" x14ac:dyDescent="0.25">
      <c r="A18" s="29" t="s">
        <v>72</v>
      </c>
      <c r="B18" s="30" t="s">
        <v>73</v>
      </c>
      <c r="C18" s="16">
        <f>SUMIFS(Лист1!AD:AD,Лист1!U:U,"&gt;="&amp;$C$4,Лист1!U:U,"&lt;="&amp;$C$5,Лист1!T:T,"&lt;&gt;1")</f>
        <v>0</v>
      </c>
      <c r="D18" s="17"/>
      <c r="R18" s="8"/>
      <c r="S18" s="8"/>
    </row>
    <row r="19" spans="1:19" ht="18.75" x14ac:dyDescent="0.25">
      <c r="A19" s="29" t="s">
        <v>74</v>
      </c>
      <c r="B19" s="30" t="s">
        <v>75</v>
      </c>
      <c r="C19" s="16">
        <f>SUMIFS(Лист1!AF:AF,Лист1!U:U,"&gt;="&amp;$C$4,Лист1!U:U,"&lt;="&amp;$C$5,Лист1!T:T,"&lt;&gt;1")</f>
        <v>4</v>
      </c>
      <c r="D19" s="17"/>
      <c r="R19" s="8"/>
      <c r="S19" s="8"/>
    </row>
    <row r="20" spans="1:19" ht="18.75" x14ac:dyDescent="0.25">
      <c r="A20" s="29" t="s">
        <v>76</v>
      </c>
      <c r="B20" s="30" t="s">
        <v>77</v>
      </c>
      <c r="C20" s="16">
        <f>SUMIFS(Лист1!AG:AG,Лист1!U:U,"&gt;="&amp;$C$4,Лист1!U:U,"&lt;="&amp;$C$5,Лист1!T:T,"&lt;&gt;1")</f>
        <v>0</v>
      </c>
      <c r="D20" s="17"/>
      <c r="R20" s="8"/>
      <c r="S20" s="8"/>
    </row>
    <row r="21" spans="1:19" ht="23.25" customHeight="1" x14ac:dyDescent="0.25">
      <c r="A21" s="14">
        <v>9</v>
      </c>
      <c r="B21" s="18" t="s">
        <v>78</v>
      </c>
      <c r="C21" s="19">
        <f>C9</f>
        <v>9</v>
      </c>
      <c r="D21" s="17"/>
      <c r="R21" s="8"/>
      <c r="S21" s="8"/>
    </row>
    <row r="22" spans="1:19" ht="24.75" customHeight="1" x14ac:dyDescent="0.25">
      <c r="A22" s="14">
        <v>10</v>
      </c>
      <c r="B22" s="18" t="s">
        <v>79</v>
      </c>
      <c r="C22" s="19">
        <f>COUNTIFS(Лист1!AJ:AJ,"&lt;&gt;"&amp;"",Лист1!M:M,"&lt;=3",Лист1!T:T,"&lt;&gt;1",Лист1!U:U,"&gt;="&amp;$C$4,Лист1!U:U,"&lt;="&amp;$C$5)</f>
        <v>1</v>
      </c>
      <c r="D22" s="17"/>
      <c r="R22" s="8"/>
      <c r="S22" s="8"/>
    </row>
    <row r="23" spans="1:19" ht="24.75" customHeight="1" x14ac:dyDescent="0.25">
      <c r="A23" s="14">
        <v>11</v>
      </c>
      <c r="B23" s="21" t="s">
        <v>80</v>
      </c>
      <c r="C23" s="19">
        <f>COUNTIFS(Лист1!B:B,"&lt;=2",Лист1!M:M,"=4",Лист1!U:U,"&gt;="&amp;$C$4,Лист1!U:U,"&lt;="&amp;$C$5)</f>
        <v>8</v>
      </c>
      <c r="D23" s="17"/>
      <c r="R23" s="8"/>
      <c r="S23" s="8"/>
    </row>
    <row r="24" spans="1:19" ht="24.75" customHeight="1" x14ac:dyDescent="0.25">
      <c r="A24" s="14">
        <v>12</v>
      </c>
      <c r="B24" s="21" t="s">
        <v>81</v>
      </c>
      <c r="C24" s="19">
        <f>SUMIFS(Лист1!AE:AE,Лист1!U:U,"&gt;="&amp;$C$4,Лист1!U:U,"&lt;="&amp;$C$5,Лист1!T:T,"&lt;&gt;1")</f>
        <v>9</v>
      </c>
      <c r="D24" s="17"/>
      <c r="R24" s="8"/>
      <c r="S24" s="8"/>
    </row>
    <row r="25" spans="1:19" ht="24.75" customHeight="1" x14ac:dyDescent="0.25">
      <c r="A25" s="14">
        <v>13</v>
      </c>
      <c r="B25" s="18" t="s">
        <v>82</v>
      </c>
      <c r="C25" s="19">
        <f>C23</f>
        <v>8</v>
      </c>
      <c r="D25" s="17"/>
      <c r="R25" s="8"/>
      <c r="S25" s="8"/>
    </row>
    <row r="26" spans="1:19" ht="24.75" customHeight="1" x14ac:dyDescent="0.25">
      <c r="A26" s="14">
        <v>14</v>
      </c>
      <c r="B26" s="18" t="s">
        <v>83</v>
      </c>
      <c r="C26" s="19">
        <f>COUNTIFS(Лист1!AJ:AJ,"&lt;&gt;"&amp;"",Лист1!M:M,"=4",Лист1!T:T,"&lt;&gt;1",Лист1!U:U,"&gt;="&amp;$C$4,Лист1!U:U,"&lt;="&amp;$C$5)</f>
        <v>8</v>
      </c>
      <c r="D26" s="17"/>
      <c r="R26" s="8"/>
      <c r="S26" s="8"/>
    </row>
    <row r="27" spans="1:19" ht="60.75" customHeight="1" x14ac:dyDescent="0.25">
      <c r="A27" s="14">
        <v>15</v>
      </c>
      <c r="B27" s="18" t="s">
        <v>84</v>
      </c>
      <c r="C27" s="19">
        <f>SUM(C28:C29)</f>
        <v>1</v>
      </c>
      <c r="D27" s="17"/>
      <c r="R27" s="8"/>
      <c r="S27" s="8"/>
    </row>
    <row r="28" spans="1:19" ht="24.75" customHeight="1" x14ac:dyDescent="0.25">
      <c r="A28" s="29" t="s">
        <v>85</v>
      </c>
      <c r="B28" s="31" t="s">
        <v>86</v>
      </c>
      <c r="C28" s="19">
        <f>COUNTIFS(Лист1!BD:BD,"&lt;&gt;"&amp;"",Лист1!BE:BE,"&gt;="&amp;$C$4,Лист1!BE:BE,"&lt;="&amp;$C$5)</f>
        <v>1</v>
      </c>
      <c r="D28" s="17"/>
      <c r="R28" s="8"/>
      <c r="S28" s="8"/>
    </row>
    <row r="29" spans="1:19" ht="23.25" customHeight="1" x14ac:dyDescent="0.25">
      <c r="A29" s="29" t="s">
        <v>87</v>
      </c>
      <c r="B29" s="31" t="s">
        <v>88</v>
      </c>
      <c r="C29" s="19">
        <f>COUNTIFS(Лист1!BJ:BJ,"&lt;&gt;"&amp;"",Лист1!BK:BK,"&gt;="&amp;$C$4,Лист1!BK:BK,"&lt;="&amp;$C$5)</f>
        <v>0</v>
      </c>
      <c r="D29" s="17"/>
      <c r="R29" s="8"/>
      <c r="S29" s="8"/>
    </row>
    <row r="30" spans="1:19" ht="64.5" customHeight="1" x14ac:dyDescent="0.25">
      <c r="A30" s="14">
        <v>16</v>
      </c>
      <c r="B30" s="18" t="s">
        <v>89</v>
      </c>
      <c r="C30" s="19">
        <f>SUM(C31:C32)</f>
        <v>33036</v>
      </c>
      <c r="D30" s="17"/>
      <c r="R30" s="8"/>
      <c r="S30" s="8"/>
    </row>
    <row r="31" spans="1:19" ht="27" customHeight="1" x14ac:dyDescent="0.25">
      <c r="A31" s="29" t="s">
        <v>90</v>
      </c>
      <c r="B31" s="31" t="s">
        <v>86</v>
      </c>
      <c r="C31" s="19">
        <f>SUMIFS(Лист1!BG:BG,Лист1!BD:BD,"&lt;&gt;"&amp;"")</f>
        <v>33036</v>
      </c>
      <c r="D31" s="17"/>
      <c r="R31" s="8"/>
      <c r="S31" s="8"/>
    </row>
    <row r="32" spans="1:19" ht="27" customHeight="1" x14ac:dyDescent="0.25">
      <c r="A32" s="29" t="s">
        <v>91</v>
      </c>
      <c r="B32" s="31" t="s">
        <v>88</v>
      </c>
      <c r="C32" s="19">
        <f>SUMIFS(Лист1!BM:BM,Лист1!BJ:BJ,"&lt;&gt;"&amp;"")</f>
        <v>0</v>
      </c>
      <c r="D32" s="17"/>
      <c r="R32" s="8"/>
      <c r="S32" s="8"/>
    </row>
    <row r="33" spans="1:19" ht="51" customHeight="1" x14ac:dyDescent="0.25">
      <c r="A33" s="14">
        <v>17</v>
      </c>
      <c r="B33" s="18" t="s">
        <v>92</v>
      </c>
      <c r="C33" s="19">
        <f>SUM(C34:C36)</f>
        <v>8</v>
      </c>
      <c r="D33" s="17"/>
      <c r="R33" s="8"/>
      <c r="S33" s="8"/>
    </row>
    <row r="34" spans="1:19" ht="24.75" customHeight="1" x14ac:dyDescent="0.25">
      <c r="A34" s="29" t="s">
        <v>93</v>
      </c>
      <c r="B34" s="31" t="s">
        <v>94</v>
      </c>
      <c r="C34" s="19">
        <f>COUNTIFS(Лист1!BV:BV,"&lt;&gt;"&amp;"",Лист1!BW:BW,"&gt;="&amp;$C$4,Лист1!BW:BW,"&lt;="&amp;$C$5)</f>
        <v>0</v>
      </c>
      <c r="D34" s="17"/>
      <c r="R34" s="8"/>
      <c r="S34" s="8"/>
    </row>
    <row r="35" spans="1:19" ht="24" customHeight="1" x14ac:dyDescent="0.25">
      <c r="A35" s="29" t="s">
        <v>95</v>
      </c>
      <c r="B35" s="31" t="s">
        <v>96</v>
      </c>
      <c r="C35" s="19">
        <f>COUNTIFS(Лист1!BP:BP,"&lt;&gt;"&amp;"",Лист1!BQ:BQ,"&gt;="&amp;$C$4,Лист1!BQ:BQ,"&lt;="&amp;$C$5)</f>
        <v>2</v>
      </c>
      <c r="D35" s="17"/>
      <c r="R35" s="8"/>
      <c r="S35" s="8"/>
    </row>
    <row r="36" spans="1:19" ht="26.25" customHeight="1" x14ac:dyDescent="0.25">
      <c r="A36" s="29" t="s">
        <v>97</v>
      </c>
      <c r="B36" s="31" t="s">
        <v>98</v>
      </c>
      <c r="C36" s="19">
        <f>COUNTIFS(Лист1!AX:AX,"&lt;&gt;"&amp;"",Лист1!AY:AY,"&gt;="&amp;$C$4,Лист1!AY:AY,"&lt;="&amp;$C$5)</f>
        <v>6</v>
      </c>
      <c r="D36" s="17"/>
      <c r="R36" s="8"/>
      <c r="S36" s="8"/>
    </row>
    <row r="37" spans="1:19" ht="64.5" customHeight="1" x14ac:dyDescent="0.25">
      <c r="A37" s="14">
        <v>18</v>
      </c>
      <c r="B37" s="18" t="s">
        <v>99</v>
      </c>
      <c r="C37" s="19">
        <f>SUM(C38:C40)</f>
        <v>353.20000000000005</v>
      </c>
      <c r="D37" s="17"/>
      <c r="R37" s="8"/>
      <c r="S37" s="8"/>
    </row>
    <row r="38" spans="1:19" ht="24.75" customHeight="1" x14ac:dyDescent="0.25">
      <c r="A38" s="29" t="s">
        <v>100</v>
      </c>
      <c r="B38" s="31" t="s">
        <v>94</v>
      </c>
      <c r="C38" s="19">
        <f>SUMIFS(Лист1!BY:BY,Лист1!BV:BV,"&lt;&gt;"&amp;"")</f>
        <v>0</v>
      </c>
      <c r="D38" s="17"/>
      <c r="R38" s="8"/>
      <c r="S38" s="8"/>
    </row>
    <row r="39" spans="1:19" ht="23.25" customHeight="1" x14ac:dyDescent="0.25">
      <c r="A39" s="29" t="s">
        <v>101</v>
      </c>
      <c r="B39" s="31" t="s">
        <v>96</v>
      </c>
      <c r="C39" s="19">
        <f>SUMIFS(Лист1!BS:BS,Лист1!BP:BP,"&lt;&gt;"&amp;"")</f>
        <v>22</v>
      </c>
      <c r="D39" s="17"/>
      <c r="R39" s="8"/>
      <c r="S39" s="8"/>
    </row>
    <row r="40" spans="1:19" ht="23.25" customHeight="1" x14ac:dyDescent="0.25">
      <c r="A40" s="29" t="s">
        <v>102</v>
      </c>
      <c r="B40" s="31" t="s">
        <v>98</v>
      </c>
      <c r="C40" s="19">
        <f>SUMIFS(Лист1!BA:BA,Лист1!AX:AX,"&lt;&gt;"&amp;"")</f>
        <v>331.20000000000005</v>
      </c>
      <c r="D40" s="17"/>
      <c r="R40" s="8"/>
      <c r="S40" s="8"/>
    </row>
    <row r="41" spans="1:19" ht="25.5" customHeight="1" x14ac:dyDescent="0.25">
      <c r="A41" s="14">
        <v>19</v>
      </c>
      <c r="B41" s="18" t="s">
        <v>103</v>
      </c>
      <c r="C41" s="19">
        <f>COUNTIFS(Лист1!AR:AR,"=1",Лист1!U:U,"&gt;="&amp;$C$4,Лист1!U:U,"&lt;="&amp;$C$5)</f>
        <v>9</v>
      </c>
      <c r="D41" s="17"/>
      <c r="R41" s="8"/>
      <c r="S41" s="8"/>
    </row>
    <row r="42" spans="1:19" ht="55.5" customHeight="1" x14ac:dyDescent="0.25">
      <c r="A42" s="14">
        <v>20</v>
      </c>
      <c r="B42" s="18" t="s">
        <v>104</v>
      </c>
      <c r="C42" s="19">
        <f>SUMIFS(Лист1!AU:AU,Лист1!AR:AR,"=1")</f>
        <v>0</v>
      </c>
      <c r="D42" s="17"/>
      <c r="R42" s="8"/>
      <c r="S42" s="8"/>
    </row>
    <row r="43" spans="1:19" ht="49.5" customHeight="1" x14ac:dyDescent="0.25">
      <c r="A43" s="14">
        <v>21</v>
      </c>
      <c r="B43" s="18" t="s">
        <v>105</v>
      </c>
      <c r="C43" s="19">
        <v>3</v>
      </c>
      <c r="D43" s="17"/>
      <c r="R43" s="8"/>
      <c r="S43" s="8"/>
    </row>
    <row r="44" spans="1:19" x14ac:dyDescent="0.25">
      <c r="R44" s="8"/>
      <c r="S44" s="8"/>
    </row>
    <row r="45" spans="1:19" x14ac:dyDescent="0.25">
      <c r="R45" s="8"/>
      <c r="S45" s="8"/>
    </row>
    <row r="46" spans="1:19" x14ac:dyDescent="0.25">
      <c r="R46" s="8"/>
      <c r="S46" s="8"/>
    </row>
    <row r="47" spans="1:19" x14ac:dyDescent="0.25">
      <c r="R47" s="8"/>
      <c r="S47" s="8"/>
    </row>
    <row r="48" spans="1:19" x14ac:dyDescent="0.25">
      <c r="R48" s="8"/>
      <c r="S48" s="8"/>
    </row>
    <row r="49" spans="18:19" x14ac:dyDescent="0.25">
      <c r="R49" s="8"/>
      <c r="S49" s="8"/>
    </row>
    <row r="50" spans="18:19" x14ac:dyDescent="0.25">
      <c r="R50" s="8"/>
      <c r="S50" s="8"/>
    </row>
    <row r="51" spans="18:19" x14ac:dyDescent="0.25">
      <c r="R51" s="8"/>
      <c r="S51" s="8"/>
    </row>
    <row r="52" spans="18:19" x14ac:dyDescent="0.25">
      <c r="R52" s="8"/>
      <c r="S52" s="8"/>
    </row>
    <row r="53" spans="18:19" x14ac:dyDescent="0.25">
      <c r="R53" s="8"/>
      <c r="S53" s="8"/>
    </row>
    <row r="54" spans="18:19" x14ac:dyDescent="0.25">
      <c r="R54" s="8"/>
      <c r="S54" s="8"/>
    </row>
    <row r="55" spans="18:19" x14ac:dyDescent="0.25">
      <c r="R55" s="8"/>
      <c r="S55" s="8"/>
    </row>
    <row r="56" spans="18:19" x14ac:dyDescent="0.25">
      <c r="R56" s="8"/>
      <c r="S56" s="8"/>
    </row>
    <row r="57" spans="18:19" x14ac:dyDescent="0.25">
      <c r="R57" s="8"/>
      <c r="S57" s="8"/>
    </row>
    <row r="58" spans="18:19" x14ac:dyDescent="0.25">
      <c r="R58" s="8"/>
      <c r="S58" s="8"/>
    </row>
    <row r="59" spans="18:19" x14ac:dyDescent="0.25">
      <c r="R59" s="8"/>
      <c r="S59" s="8"/>
    </row>
    <row r="60" spans="18:19" x14ac:dyDescent="0.25">
      <c r="R60" s="8"/>
      <c r="S60" s="8"/>
    </row>
    <row r="61" spans="18:19" x14ac:dyDescent="0.25">
      <c r="R61" s="8"/>
      <c r="S61" s="8"/>
    </row>
    <row r="62" spans="18:19" x14ac:dyDescent="0.25">
      <c r="R62" s="8"/>
      <c r="S62" s="8"/>
    </row>
    <row r="63" spans="18:19" x14ac:dyDescent="0.25">
      <c r="R63" s="8"/>
      <c r="S63" s="8"/>
    </row>
    <row r="64" spans="18:19" x14ac:dyDescent="0.25">
      <c r="R64" s="8"/>
      <c r="S64" s="8"/>
    </row>
    <row r="65" spans="18:19" x14ac:dyDescent="0.25">
      <c r="R65" s="8"/>
      <c r="S65" s="8"/>
    </row>
    <row r="66" spans="18:19" x14ac:dyDescent="0.25">
      <c r="R66" s="8"/>
      <c r="S66" s="8"/>
    </row>
    <row r="67" spans="18:19" x14ac:dyDescent="0.25">
      <c r="R67" s="8"/>
      <c r="S67" s="8"/>
    </row>
    <row r="68" spans="18:19" x14ac:dyDescent="0.25">
      <c r="R68" s="8"/>
      <c r="S68" s="8"/>
    </row>
    <row r="69" spans="18:19" x14ac:dyDescent="0.25">
      <c r="R69" s="8"/>
      <c r="S69" s="8"/>
    </row>
    <row r="70" spans="18:19" x14ac:dyDescent="0.25">
      <c r="R70" s="8"/>
      <c r="S70" s="8"/>
    </row>
    <row r="71" spans="18:19" x14ac:dyDescent="0.25">
      <c r="R71" s="8"/>
      <c r="S71" s="8"/>
    </row>
    <row r="72" spans="18:19" x14ac:dyDescent="0.25">
      <c r="R72" s="8"/>
      <c r="S72" s="8"/>
    </row>
    <row r="73" spans="18:19" x14ac:dyDescent="0.25">
      <c r="R73" s="8"/>
      <c r="S73" s="8"/>
    </row>
    <row r="74" spans="18:19" x14ac:dyDescent="0.25">
      <c r="R74" s="8"/>
      <c r="S74" s="8"/>
    </row>
    <row r="75" spans="18:19" x14ac:dyDescent="0.25">
      <c r="R75" s="8"/>
      <c r="S75" s="8"/>
    </row>
    <row r="76" spans="18:19" x14ac:dyDescent="0.25">
      <c r="R76" s="8"/>
      <c r="S76" s="8"/>
    </row>
    <row r="77" spans="18:19" x14ac:dyDescent="0.25">
      <c r="R77" s="8"/>
      <c r="S77" s="8"/>
    </row>
    <row r="78" spans="18:19" x14ac:dyDescent="0.25">
      <c r="R78" s="8"/>
      <c r="S78" s="8"/>
    </row>
    <row r="79" spans="18:19" x14ac:dyDescent="0.25">
      <c r="R79" s="8"/>
      <c r="S79" s="8"/>
    </row>
    <row r="80" spans="18:19" x14ac:dyDescent="0.25">
      <c r="R80" s="8"/>
      <c r="S80" s="8"/>
    </row>
    <row r="81" spans="18:19" x14ac:dyDescent="0.25">
      <c r="R81" s="8"/>
      <c r="S81" s="8"/>
    </row>
    <row r="82" spans="18:19" x14ac:dyDescent="0.25">
      <c r="R82" s="8"/>
      <c r="S82" s="8"/>
    </row>
    <row r="83" spans="18:19" x14ac:dyDescent="0.25">
      <c r="R83" s="8"/>
      <c r="S83" s="8"/>
    </row>
    <row r="84" spans="18:19" x14ac:dyDescent="0.25">
      <c r="R84" s="8"/>
      <c r="S84" s="8"/>
    </row>
    <row r="85" spans="18:19" x14ac:dyDescent="0.25">
      <c r="R85" s="8"/>
      <c r="S85" s="8"/>
    </row>
    <row r="86" spans="18:19" x14ac:dyDescent="0.25">
      <c r="R86" s="8"/>
      <c r="S86" s="8"/>
    </row>
    <row r="87" spans="18:19" x14ac:dyDescent="0.25">
      <c r="R87" s="8"/>
      <c r="S87" s="8"/>
    </row>
    <row r="88" spans="18:19" x14ac:dyDescent="0.25">
      <c r="R88" s="8"/>
      <c r="S88" s="8"/>
    </row>
    <row r="89" spans="18:19" x14ac:dyDescent="0.25">
      <c r="R89" s="8"/>
      <c r="S89" s="8"/>
    </row>
    <row r="90" spans="18:19" x14ac:dyDescent="0.25">
      <c r="R90" s="8"/>
      <c r="S90" s="8"/>
    </row>
    <row r="91" spans="18:19" x14ac:dyDescent="0.25">
      <c r="R91" s="8"/>
      <c r="S91" s="8"/>
    </row>
    <row r="92" spans="18:19" x14ac:dyDescent="0.25">
      <c r="R92" s="8"/>
      <c r="S92" s="8"/>
    </row>
    <row r="93" spans="18:19" x14ac:dyDescent="0.25">
      <c r="R93" s="8"/>
      <c r="S93" s="8"/>
    </row>
    <row r="94" spans="18:19" x14ac:dyDescent="0.25">
      <c r="R94" s="8"/>
      <c r="S94" s="8"/>
    </row>
    <row r="95" spans="18:19" x14ac:dyDescent="0.25">
      <c r="R95" s="8"/>
      <c r="S95" s="8"/>
    </row>
    <row r="96" spans="18:19" x14ac:dyDescent="0.25">
      <c r="R96" s="8"/>
      <c r="S96" s="8"/>
    </row>
    <row r="97" spans="18:19" x14ac:dyDescent="0.25">
      <c r="R97" s="8"/>
      <c r="S97" s="8"/>
    </row>
    <row r="98" spans="18:19" x14ac:dyDescent="0.25">
      <c r="R98" s="8"/>
      <c r="S98" s="8"/>
    </row>
    <row r="99" spans="18:19" x14ac:dyDescent="0.25">
      <c r="R99" s="8"/>
      <c r="S99" s="8"/>
    </row>
    <row r="100" spans="18:19" x14ac:dyDescent="0.25">
      <c r="R100" s="8"/>
      <c r="S100" s="8"/>
    </row>
    <row r="101" spans="18:19" x14ac:dyDescent="0.25">
      <c r="R101" s="8"/>
      <c r="S101" s="8"/>
    </row>
    <row r="102" spans="18:19" x14ac:dyDescent="0.25">
      <c r="R102" s="8"/>
      <c r="S102" s="8"/>
    </row>
    <row r="103" spans="18:19" x14ac:dyDescent="0.25">
      <c r="R103" s="8"/>
      <c r="S103" s="8"/>
    </row>
    <row r="104" spans="18:19" x14ac:dyDescent="0.25">
      <c r="R104" s="8"/>
      <c r="S104" s="8"/>
    </row>
    <row r="105" spans="18:19" x14ac:dyDescent="0.25">
      <c r="R105" s="8"/>
      <c r="S105" s="8"/>
    </row>
    <row r="106" spans="18:19" x14ac:dyDescent="0.25">
      <c r="R106" s="8"/>
      <c r="S106" s="8"/>
    </row>
    <row r="107" spans="18:19" x14ac:dyDescent="0.25">
      <c r="R107" s="8"/>
      <c r="S107" s="8"/>
    </row>
    <row r="108" spans="18:19" x14ac:dyDescent="0.25">
      <c r="R108" s="8"/>
      <c r="S108" s="8"/>
    </row>
    <row r="109" spans="18:19" x14ac:dyDescent="0.25">
      <c r="R109" s="8"/>
      <c r="S109" s="8"/>
    </row>
    <row r="110" spans="18:19" x14ac:dyDescent="0.25">
      <c r="R110" s="8"/>
      <c r="S110" s="8"/>
    </row>
    <row r="111" spans="18:19" x14ac:dyDescent="0.25">
      <c r="R111" s="8"/>
      <c r="S111" s="8"/>
    </row>
    <row r="112" spans="18:19" x14ac:dyDescent="0.25">
      <c r="R112" s="8"/>
      <c r="S112" s="8"/>
    </row>
    <row r="113" spans="18:19" x14ac:dyDescent="0.25">
      <c r="R113" s="8"/>
      <c r="S113" s="8"/>
    </row>
    <row r="114" spans="18:19" x14ac:dyDescent="0.25">
      <c r="R114" s="8"/>
      <c r="S114" s="8"/>
    </row>
    <row r="115" spans="18:19" x14ac:dyDescent="0.25">
      <c r="R115" s="8"/>
      <c r="S115" s="8"/>
    </row>
    <row r="116" spans="18:19" x14ac:dyDescent="0.25">
      <c r="R116" s="8"/>
      <c r="S116" s="8"/>
    </row>
    <row r="117" spans="18:19" x14ac:dyDescent="0.25">
      <c r="R117" s="8"/>
      <c r="S117" s="8"/>
    </row>
    <row r="118" spans="18:19" x14ac:dyDescent="0.25">
      <c r="R118" s="8"/>
      <c r="S118" s="8"/>
    </row>
    <row r="119" spans="18:19" x14ac:dyDescent="0.25">
      <c r="R119" s="8"/>
      <c r="S119" s="8"/>
    </row>
    <row r="120" spans="18:19" x14ac:dyDescent="0.25">
      <c r="R120" s="8"/>
      <c r="S120" s="8"/>
    </row>
    <row r="121" spans="18:19" x14ac:dyDescent="0.25">
      <c r="R121" s="8"/>
      <c r="S121" s="8"/>
    </row>
    <row r="122" spans="18:19" x14ac:dyDescent="0.25">
      <c r="R122" s="8"/>
      <c r="S122" s="8"/>
    </row>
    <row r="123" spans="18:19" x14ac:dyDescent="0.25">
      <c r="R123" s="8"/>
      <c r="S123" s="8"/>
    </row>
    <row r="124" spans="18:19" x14ac:dyDescent="0.25">
      <c r="R124" s="8"/>
      <c r="S124" s="8"/>
    </row>
    <row r="125" spans="18:19" x14ac:dyDescent="0.25">
      <c r="R125" s="8"/>
      <c r="S125" s="8"/>
    </row>
    <row r="126" spans="18:19" x14ac:dyDescent="0.25">
      <c r="R126" s="8"/>
      <c r="S126" s="8"/>
    </row>
    <row r="127" spans="18:19" x14ac:dyDescent="0.25">
      <c r="R127" s="8"/>
      <c r="S127" s="8"/>
    </row>
    <row r="128" spans="18:19" x14ac:dyDescent="0.25">
      <c r="R128" s="8"/>
      <c r="S128" s="8"/>
    </row>
    <row r="129" spans="18:19" x14ac:dyDescent="0.25">
      <c r="R129" s="8"/>
      <c r="S129" s="8"/>
    </row>
    <row r="130" spans="18:19" x14ac:dyDescent="0.25">
      <c r="R130" s="8"/>
      <c r="S130" s="8"/>
    </row>
    <row r="131" spans="18:19" x14ac:dyDescent="0.25">
      <c r="R131" s="8"/>
      <c r="S131" s="8"/>
    </row>
    <row r="132" spans="18:19" x14ac:dyDescent="0.25">
      <c r="R132" s="8"/>
      <c r="S132" s="8"/>
    </row>
    <row r="133" spans="18:19" x14ac:dyDescent="0.25">
      <c r="R133" s="8"/>
      <c r="S133" s="8"/>
    </row>
    <row r="134" spans="18:19" x14ac:dyDescent="0.25">
      <c r="R134" s="8"/>
      <c r="S134" s="8"/>
    </row>
    <row r="135" spans="18:19" x14ac:dyDescent="0.25">
      <c r="R135" s="8"/>
      <c r="S135" s="8"/>
    </row>
    <row r="136" spans="18:19" x14ac:dyDescent="0.25">
      <c r="R136" s="8"/>
      <c r="S136" s="8"/>
    </row>
    <row r="137" spans="18:19" x14ac:dyDescent="0.25">
      <c r="R137" s="8"/>
      <c r="S137" s="8"/>
    </row>
    <row r="138" spans="18:19" x14ac:dyDescent="0.25">
      <c r="R138" s="8"/>
      <c r="S138" s="8"/>
    </row>
    <row r="139" spans="18:19" x14ac:dyDescent="0.25">
      <c r="R139" s="8"/>
      <c r="S139" s="8"/>
    </row>
    <row r="140" spans="18:19" x14ac:dyDescent="0.25">
      <c r="R140" s="8"/>
      <c r="S140" s="8"/>
    </row>
    <row r="141" spans="18:19" x14ac:dyDescent="0.25">
      <c r="R141" s="8"/>
      <c r="S141" s="8"/>
    </row>
    <row r="142" spans="18:19" x14ac:dyDescent="0.25">
      <c r="R142" s="8"/>
      <c r="S142" s="8"/>
    </row>
    <row r="143" spans="18:19" x14ac:dyDescent="0.25">
      <c r="R143" s="8"/>
      <c r="S143" s="8"/>
    </row>
    <row r="144" spans="18:19" x14ac:dyDescent="0.25">
      <c r="R144" s="8"/>
      <c r="S144" s="8"/>
    </row>
    <row r="145" spans="18:19" x14ac:dyDescent="0.25">
      <c r="R145" s="8"/>
      <c r="S145" s="8"/>
    </row>
    <row r="146" spans="18:19" x14ac:dyDescent="0.25">
      <c r="R146" s="8"/>
      <c r="S146" s="8"/>
    </row>
    <row r="147" spans="18:19" x14ac:dyDescent="0.25">
      <c r="R147" s="8"/>
      <c r="S147" s="8"/>
    </row>
    <row r="148" spans="18:19" x14ac:dyDescent="0.25">
      <c r="R148" s="8"/>
      <c r="S148" s="8"/>
    </row>
    <row r="149" spans="18:19" x14ac:dyDescent="0.25">
      <c r="R149" s="8"/>
      <c r="S149" s="8"/>
    </row>
    <row r="150" spans="18:19" x14ac:dyDescent="0.25">
      <c r="R150" s="8"/>
      <c r="S150" s="8"/>
    </row>
    <row r="151" spans="18:19" x14ac:dyDescent="0.25">
      <c r="R151" s="8"/>
      <c r="S151" s="8"/>
    </row>
    <row r="152" spans="18:19" x14ac:dyDescent="0.25">
      <c r="R152" s="8"/>
      <c r="S152" s="8"/>
    </row>
    <row r="153" spans="18:19" x14ac:dyDescent="0.25">
      <c r="R153" s="8"/>
      <c r="S153" s="8"/>
    </row>
    <row r="154" spans="18:19" x14ac:dyDescent="0.25">
      <c r="R154" s="8"/>
      <c r="S154" s="8"/>
    </row>
    <row r="155" spans="18:19" x14ac:dyDescent="0.25">
      <c r="R155" s="8"/>
      <c r="S155" s="8"/>
    </row>
    <row r="156" spans="18:19" x14ac:dyDescent="0.25">
      <c r="R156" s="8"/>
      <c r="S156" s="8"/>
    </row>
    <row r="157" spans="18:19" x14ac:dyDescent="0.25">
      <c r="R157" s="8"/>
      <c r="S157" s="8"/>
    </row>
    <row r="158" spans="18:19" x14ac:dyDescent="0.25">
      <c r="R158" s="8"/>
      <c r="S158" s="8"/>
    </row>
    <row r="159" spans="18:19" x14ac:dyDescent="0.25">
      <c r="R159" s="8"/>
      <c r="S159" s="8"/>
    </row>
    <row r="160" spans="18:19" x14ac:dyDescent="0.25">
      <c r="R160" s="8"/>
      <c r="S160" s="8"/>
    </row>
    <row r="161" spans="18:19" x14ac:dyDescent="0.25">
      <c r="R161" s="8"/>
      <c r="S161" s="8"/>
    </row>
    <row r="162" spans="18:19" x14ac:dyDescent="0.25">
      <c r="R162" s="8"/>
      <c r="S162" s="8"/>
    </row>
    <row r="163" spans="18:19" x14ac:dyDescent="0.25">
      <c r="R163" s="8"/>
      <c r="S163" s="8"/>
    </row>
    <row r="164" spans="18:19" x14ac:dyDescent="0.25">
      <c r="R164" s="8"/>
      <c r="S164" s="8"/>
    </row>
    <row r="165" spans="18:19" x14ac:dyDescent="0.25">
      <c r="R165" s="8"/>
      <c r="S165" s="8"/>
    </row>
    <row r="166" spans="18:19" x14ac:dyDescent="0.25">
      <c r="R166" s="8"/>
      <c r="S166" s="8"/>
    </row>
    <row r="167" spans="18:19" x14ac:dyDescent="0.25">
      <c r="R167" s="8"/>
      <c r="S167" s="8"/>
    </row>
    <row r="168" spans="18:19" x14ac:dyDescent="0.25">
      <c r="R168" s="8"/>
      <c r="S168" s="8"/>
    </row>
    <row r="169" spans="18:19" x14ac:dyDescent="0.25">
      <c r="R169" s="8"/>
      <c r="S169" s="8"/>
    </row>
    <row r="170" spans="18:19" x14ac:dyDescent="0.25">
      <c r="R170" s="8"/>
      <c r="S170" s="8"/>
    </row>
    <row r="171" spans="18:19" x14ac:dyDescent="0.25">
      <c r="R171" s="8"/>
      <c r="S171" s="8"/>
    </row>
    <row r="172" spans="18:19" x14ac:dyDescent="0.25">
      <c r="R172" s="8"/>
      <c r="S172" s="8"/>
    </row>
    <row r="173" spans="18:19" x14ac:dyDescent="0.25">
      <c r="R173" s="8"/>
      <c r="S173" s="8"/>
    </row>
    <row r="174" spans="18:19" x14ac:dyDescent="0.25">
      <c r="R174" s="8"/>
      <c r="S174" s="8"/>
    </row>
    <row r="175" spans="18:19" x14ac:dyDescent="0.25">
      <c r="R175" s="8"/>
      <c r="S175" s="8"/>
    </row>
    <row r="176" spans="18:19" x14ac:dyDescent="0.25">
      <c r="R176" s="8"/>
      <c r="S176" s="8"/>
    </row>
    <row r="177" spans="18:19" x14ac:dyDescent="0.25">
      <c r="R177" s="8"/>
      <c r="S177" s="8"/>
    </row>
    <row r="178" spans="18:19" x14ac:dyDescent="0.25">
      <c r="R178" s="8"/>
      <c r="S178" s="8"/>
    </row>
    <row r="179" spans="18:19" x14ac:dyDescent="0.25">
      <c r="R179" s="8"/>
      <c r="S179" s="8"/>
    </row>
    <row r="180" spans="18:19" x14ac:dyDescent="0.25">
      <c r="R180" s="8"/>
      <c r="S180" s="8"/>
    </row>
    <row r="181" spans="18:19" x14ac:dyDescent="0.25">
      <c r="R181" s="8"/>
      <c r="S181" s="8"/>
    </row>
    <row r="182" spans="18:19" x14ac:dyDescent="0.25">
      <c r="R182" s="8"/>
      <c r="S182" s="8"/>
    </row>
    <row r="183" spans="18:19" x14ac:dyDescent="0.25">
      <c r="R183" s="8"/>
      <c r="S183" s="8"/>
    </row>
    <row r="184" spans="18:19" x14ac:dyDescent="0.25">
      <c r="R184" s="8"/>
      <c r="S184" s="8"/>
    </row>
    <row r="185" spans="18:19" x14ac:dyDescent="0.25">
      <c r="R185" s="8"/>
      <c r="S185" s="8"/>
    </row>
    <row r="186" spans="18:19" x14ac:dyDescent="0.25">
      <c r="R186" s="8"/>
      <c r="S186" s="8"/>
    </row>
    <row r="187" spans="18:19" x14ac:dyDescent="0.25">
      <c r="R187" s="8"/>
      <c r="S187" s="8"/>
    </row>
    <row r="188" spans="18:19" x14ac:dyDescent="0.25">
      <c r="R188" s="8"/>
      <c r="S188" s="8"/>
    </row>
    <row r="189" spans="18:19" x14ac:dyDescent="0.25">
      <c r="R189" s="8"/>
      <c r="S189" s="8"/>
    </row>
    <row r="190" spans="18:19" x14ac:dyDescent="0.25">
      <c r="R190" s="8"/>
      <c r="S190" s="8"/>
    </row>
    <row r="191" spans="18:19" x14ac:dyDescent="0.25">
      <c r="R191" s="8"/>
      <c r="S191" s="8"/>
    </row>
    <row r="192" spans="18:19" x14ac:dyDescent="0.25">
      <c r="R192" s="8"/>
      <c r="S192" s="8"/>
    </row>
    <row r="193" spans="18:19" x14ac:dyDescent="0.25">
      <c r="R193" s="8"/>
      <c r="S193" s="8"/>
    </row>
    <row r="194" spans="18:19" x14ac:dyDescent="0.25">
      <c r="R194" s="8"/>
      <c r="S194" s="8"/>
    </row>
    <row r="195" spans="18:19" x14ac:dyDescent="0.25">
      <c r="R195" s="8"/>
      <c r="S195" s="8"/>
    </row>
    <row r="196" spans="18:19" x14ac:dyDescent="0.25">
      <c r="R196" s="8"/>
      <c r="S196" s="8"/>
    </row>
    <row r="197" spans="18:19" x14ac:dyDescent="0.25">
      <c r="R197" s="8"/>
      <c r="S197" s="8"/>
    </row>
    <row r="198" spans="18:19" x14ac:dyDescent="0.25">
      <c r="R198" s="8"/>
      <c r="S198" s="8"/>
    </row>
    <row r="199" spans="18:19" x14ac:dyDescent="0.25">
      <c r="R199" s="8"/>
      <c r="S199" s="8"/>
    </row>
    <row r="200" spans="18:19" x14ac:dyDescent="0.25">
      <c r="R200" s="8"/>
      <c r="S200" s="8"/>
    </row>
    <row r="201" spans="18:19" x14ac:dyDescent="0.25">
      <c r="R201" s="8"/>
      <c r="S201" s="8"/>
    </row>
    <row r="202" spans="18:19" x14ac:dyDescent="0.25">
      <c r="R202" s="8"/>
      <c r="S202" s="8"/>
    </row>
    <row r="203" spans="18:19" x14ac:dyDescent="0.25">
      <c r="R203" s="8"/>
      <c r="S203" s="8"/>
    </row>
    <row r="204" spans="18:19" x14ac:dyDescent="0.25">
      <c r="R204" s="8"/>
      <c r="S204" s="8"/>
    </row>
    <row r="205" spans="18:19" x14ac:dyDescent="0.25">
      <c r="R205" s="8"/>
      <c r="S205" s="8"/>
    </row>
    <row r="206" spans="18:19" x14ac:dyDescent="0.25">
      <c r="R206" s="8"/>
      <c r="S206" s="8"/>
    </row>
    <row r="207" spans="18:19" x14ac:dyDescent="0.25">
      <c r="R207" s="8"/>
      <c r="S207" s="8"/>
    </row>
    <row r="208" spans="18:19" x14ac:dyDescent="0.25">
      <c r="R208" s="8"/>
      <c r="S208" s="8"/>
    </row>
    <row r="209" spans="18:19" x14ac:dyDescent="0.25">
      <c r="R209" s="8"/>
      <c r="S209" s="8"/>
    </row>
    <row r="210" spans="18:19" x14ac:dyDescent="0.25">
      <c r="R210" s="8"/>
      <c r="S210" s="8"/>
    </row>
    <row r="211" spans="18:19" x14ac:dyDescent="0.25">
      <c r="R211" s="8"/>
      <c r="S211" s="8"/>
    </row>
    <row r="212" spans="18:19" x14ac:dyDescent="0.25">
      <c r="R212" s="8"/>
      <c r="S212" s="8"/>
    </row>
    <row r="213" spans="18:19" x14ac:dyDescent="0.25">
      <c r="R213" s="8"/>
      <c r="S213" s="8"/>
    </row>
    <row r="214" spans="18:19" x14ac:dyDescent="0.25">
      <c r="R214" s="8"/>
      <c r="S214" s="8"/>
    </row>
    <row r="215" spans="18:19" x14ac:dyDescent="0.25">
      <c r="R215" s="8"/>
      <c r="S215" s="8"/>
    </row>
    <row r="216" spans="18:19" x14ac:dyDescent="0.25">
      <c r="R216" s="8"/>
      <c r="S216" s="8"/>
    </row>
    <row r="217" spans="18:19" x14ac:dyDescent="0.25">
      <c r="R217" s="8"/>
      <c r="S217" s="8"/>
    </row>
    <row r="218" spans="18:19" x14ac:dyDescent="0.25">
      <c r="R218" s="8"/>
      <c r="S218" s="8"/>
    </row>
    <row r="219" spans="18:19" x14ac:dyDescent="0.25">
      <c r="R219" s="8"/>
      <c r="S219" s="8"/>
    </row>
    <row r="220" spans="18:19" x14ac:dyDescent="0.25">
      <c r="R220" s="8"/>
      <c r="S220" s="8"/>
    </row>
    <row r="221" spans="18:19" x14ac:dyDescent="0.25">
      <c r="R221" s="8"/>
      <c r="S221" s="8"/>
    </row>
    <row r="222" spans="18:19" x14ac:dyDescent="0.25">
      <c r="R222" s="8"/>
      <c r="S222" s="8"/>
    </row>
    <row r="223" spans="18:19" x14ac:dyDescent="0.25">
      <c r="R223" s="8"/>
      <c r="S223" s="8"/>
    </row>
    <row r="224" spans="18:19" x14ac:dyDescent="0.25">
      <c r="R224" s="8"/>
      <c r="S224" s="8"/>
    </row>
    <row r="225" spans="18:19" x14ac:dyDescent="0.25">
      <c r="R225" s="8"/>
      <c r="S225" s="8"/>
    </row>
    <row r="226" spans="18:19" x14ac:dyDescent="0.25">
      <c r="R226" s="8"/>
      <c r="S226" s="8"/>
    </row>
    <row r="227" spans="18:19" x14ac:dyDescent="0.25">
      <c r="R227" s="8"/>
      <c r="S227" s="8"/>
    </row>
    <row r="228" spans="18:19" x14ac:dyDescent="0.25">
      <c r="R228" s="8"/>
      <c r="S228" s="8"/>
    </row>
    <row r="229" spans="18:19" x14ac:dyDescent="0.25">
      <c r="R229" s="8"/>
      <c r="S229" s="8"/>
    </row>
    <row r="230" spans="18:19" x14ac:dyDescent="0.25">
      <c r="R230" s="8"/>
      <c r="S230" s="8"/>
    </row>
    <row r="231" spans="18:19" x14ac:dyDescent="0.25">
      <c r="R231" s="8"/>
      <c r="S231" s="8"/>
    </row>
    <row r="232" spans="18:19" x14ac:dyDescent="0.25">
      <c r="R232" s="8"/>
      <c r="S232" s="8"/>
    </row>
    <row r="233" spans="18:19" x14ac:dyDescent="0.25">
      <c r="R233" s="8"/>
      <c r="S233" s="8"/>
    </row>
    <row r="234" spans="18:19" x14ac:dyDescent="0.25">
      <c r="R234" s="8"/>
      <c r="S234" s="8"/>
    </row>
    <row r="235" spans="18:19" x14ac:dyDescent="0.25">
      <c r="R235" s="8"/>
      <c r="S235" s="8"/>
    </row>
    <row r="236" spans="18:19" x14ac:dyDescent="0.25">
      <c r="R236" s="8"/>
      <c r="S236" s="8"/>
    </row>
    <row r="237" spans="18:19" x14ac:dyDescent="0.25">
      <c r="R237" s="8"/>
      <c r="S237" s="8"/>
    </row>
    <row r="238" spans="18:19" x14ac:dyDescent="0.25">
      <c r="R238" s="8"/>
      <c r="S238" s="8"/>
    </row>
    <row r="239" spans="18:19" x14ac:dyDescent="0.25">
      <c r="R239" s="8"/>
      <c r="S239" s="8"/>
    </row>
    <row r="240" spans="18:19" x14ac:dyDescent="0.25">
      <c r="R240" s="8"/>
      <c r="S240" s="8"/>
    </row>
    <row r="241" spans="18:19" x14ac:dyDescent="0.25">
      <c r="R241" s="8"/>
      <c r="S241" s="8"/>
    </row>
    <row r="242" spans="18:19" x14ac:dyDescent="0.25">
      <c r="R242" s="8"/>
      <c r="S242" s="8"/>
    </row>
    <row r="243" spans="18:19" x14ac:dyDescent="0.25">
      <c r="R243" s="8"/>
      <c r="S243" s="8"/>
    </row>
    <row r="244" spans="18:19" x14ac:dyDescent="0.25">
      <c r="R244" s="8"/>
      <c r="S244" s="8"/>
    </row>
    <row r="245" spans="18:19" x14ac:dyDescent="0.25">
      <c r="R245" s="8"/>
      <c r="S245" s="8"/>
    </row>
    <row r="246" spans="18:19" x14ac:dyDescent="0.25">
      <c r="R246" s="8"/>
      <c r="S246" s="8"/>
    </row>
    <row r="247" spans="18:19" x14ac:dyDescent="0.25">
      <c r="R247" s="8"/>
      <c r="S247" s="8"/>
    </row>
    <row r="248" spans="18:19" x14ac:dyDescent="0.25">
      <c r="R248" s="8"/>
      <c r="S248" s="8"/>
    </row>
    <row r="249" spans="18:19" x14ac:dyDescent="0.25">
      <c r="R249" s="8"/>
      <c r="S249" s="8"/>
    </row>
    <row r="250" spans="18:19" x14ac:dyDescent="0.25">
      <c r="R250" s="8"/>
      <c r="S250" s="8"/>
    </row>
    <row r="251" spans="18:19" x14ac:dyDescent="0.25">
      <c r="R251" s="8"/>
      <c r="S251" s="8"/>
    </row>
    <row r="252" spans="18:19" x14ac:dyDescent="0.25">
      <c r="R252" s="8"/>
      <c r="S252" s="8"/>
    </row>
    <row r="253" spans="18:19" x14ac:dyDescent="0.25">
      <c r="R253" s="8"/>
      <c r="S253" s="8"/>
    </row>
    <row r="254" spans="18:19" x14ac:dyDescent="0.25">
      <c r="R254" s="8"/>
      <c r="S254" s="8"/>
    </row>
    <row r="255" spans="18:19" x14ac:dyDescent="0.25">
      <c r="R255" s="8"/>
      <c r="S255" s="8"/>
    </row>
    <row r="256" spans="18:19" x14ac:dyDescent="0.25">
      <c r="R256" s="8"/>
      <c r="S256" s="8"/>
    </row>
    <row r="257" spans="18:19" x14ac:dyDescent="0.25">
      <c r="R257" s="8"/>
      <c r="S257" s="8"/>
    </row>
    <row r="258" spans="18:19" x14ac:dyDescent="0.25">
      <c r="R258" s="8"/>
      <c r="S258" s="8"/>
    </row>
    <row r="259" spans="18:19" x14ac:dyDescent="0.25">
      <c r="R259" s="8"/>
      <c r="S259" s="8"/>
    </row>
    <row r="260" spans="18:19" x14ac:dyDescent="0.25">
      <c r="R260" s="8"/>
      <c r="S260" s="8"/>
    </row>
    <row r="261" spans="18:19" x14ac:dyDescent="0.25">
      <c r="R261" s="8"/>
      <c r="S261" s="8"/>
    </row>
    <row r="262" spans="18:19" x14ac:dyDescent="0.25">
      <c r="R262" s="8"/>
      <c r="S262" s="8"/>
    </row>
    <row r="263" spans="18:19" x14ac:dyDescent="0.25">
      <c r="R263" s="8"/>
      <c r="S263" s="8"/>
    </row>
    <row r="264" spans="18:19" x14ac:dyDescent="0.25">
      <c r="R264" s="8"/>
      <c r="S264" s="8"/>
    </row>
    <row r="265" spans="18:19" x14ac:dyDescent="0.25">
      <c r="R265" s="8"/>
      <c r="S265" s="8"/>
    </row>
    <row r="266" spans="18:19" x14ac:dyDescent="0.25">
      <c r="R266" s="8"/>
      <c r="S266" s="8"/>
    </row>
    <row r="267" spans="18:19" x14ac:dyDescent="0.25">
      <c r="R267" s="8"/>
      <c r="S267" s="8"/>
    </row>
    <row r="268" spans="18:19" x14ac:dyDescent="0.25">
      <c r="R268" s="8"/>
      <c r="S268" s="8"/>
    </row>
    <row r="269" spans="18:19" x14ac:dyDescent="0.25">
      <c r="R269" s="8"/>
      <c r="S269" s="8"/>
    </row>
    <row r="270" spans="18:19" x14ac:dyDescent="0.25">
      <c r="R270" s="8"/>
      <c r="S270" s="8"/>
    </row>
    <row r="271" spans="18:19" x14ac:dyDescent="0.25">
      <c r="R271" s="8"/>
      <c r="S271" s="8"/>
    </row>
    <row r="272" spans="18:19" x14ac:dyDescent="0.25">
      <c r="R272" s="8"/>
      <c r="S272" s="8"/>
    </row>
    <row r="273" spans="18:19" x14ac:dyDescent="0.25">
      <c r="R273" s="8"/>
      <c r="S273" s="8"/>
    </row>
    <row r="274" spans="18:19" x14ac:dyDescent="0.25">
      <c r="R274" s="8"/>
      <c r="S274" s="8"/>
    </row>
    <row r="275" spans="18:19" x14ac:dyDescent="0.25">
      <c r="R275" s="8"/>
      <c r="S275" s="8"/>
    </row>
    <row r="276" spans="18:19" x14ac:dyDescent="0.25">
      <c r="R276" s="8"/>
      <c r="S276" s="8"/>
    </row>
    <row r="277" spans="18:19" x14ac:dyDescent="0.25">
      <c r="R277" s="8"/>
      <c r="S277" s="8"/>
    </row>
    <row r="278" spans="18:19" x14ac:dyDescent="0.25">
      <c r="R278" s="8"/>
      <c r="S278" s="8"/>
    </row>
    <row r="279" spans="18:19" x14ac:dyDescent="0.25">
      <c r="R279" s="8"/>
      <c r="S279" s="8"/>
    </row>
    <row r="280" spans="18:19" x14ac:dyDescent="0.25">
      <c r="R280" s="8"/>
      <c r="S280" s="8"/>
    </row>
    <row r="281" spans="18:19" x14ac:dyDescent="0.25">
      <c r="R281" s="8"/>
      <c r="S281" s="8"/>
    </row>
    <row r="282" spans="18:19" x14ac:dyDescent="0.25">
      <c r="R282" s="8"/>
      <c r="S282" s="8"/>
    </row>
    <row r="283" spans="18:19" x14ac:dyDescent="0.25">
      <c r="R283" s="8"/>
      <c r="S283" s="8"/>
    </row>
    <row r="284" spans="18:19" x14ac:dyDescent="0.25">
      <c r="R284" s="8"/>
      <c r="S284" s="8"/>
    </row>
    <row r="285" spans="18:19" x14ac:dyDescent="0.25">
      <c r="R285" s="8"/>
      <c r="S285" s="8"/>
    </row>
    <row r="286" spans="18:19" x14ac:dyDescent="0.25">
      <c r="R286" s="8"/>
      <c r="S286" s="8"/>
    </row>
    <row r="287" spans="18:19" x14ac:dyDescent="0.25">
      <c r="R287" s="8"/>
      <c r="S287" s="8"/>
    </row>
    <row r="288" spans="18:19" x14ac:dyDescent="0.25">
      <c r="R288" s="8"/>
      <c r="S288" s="8"/>
    </row>
    <row r="289" spans="18:19" x14ac:dyDescent="0.25">
      <c r="R289" s="8"/>
      <c r="S289" s="8"/>
    </row>
    <row r="290" spans="18:19" x14ac:dyDescent="0.25">
      <c r="R290" s="8"/>
      <c r="S290" s="8"/>
    </row>
    <row r="291" spans="18:19" x14ac:dyDescent="0.25">
      <c r="R291" s="8"/>
      <c r="S291" s="8"/>
    </row>
    <row r="292" spans="18:19" x14ac:dyDescent="0.25">
      <c r="R292" s="8"/>
      <c r="S292" s="8"/>
    </row>
    <row r="293" spans="18:19" x14ac:dyDescent="0.25">
      <c r="R293" s="8"/>
      <c r="S293" s="8"/>
    </row>
    <row r="294" spans="18:19" x14ac:dyDescent="0.25">
      <c r="R294" s="8"/>
      <c r="S294" s="8"/>
    </row>
    <row r="295" spans="18:19" x14ac:dyDescent="0.25">
      <c r="R295" s="8"/>
      <c r="S295" s="8"/>
    </row>
    <row r="296" spans="18:19" x14ac:dyDescent="0.25">
      <c r="R296" s="8"/>
      <c r="S296" s="8"/>
    </row>
    <row r="297" spans="18:19" x14ac:dyDescent="0.25">
      <c r="R297" s="8"/>
      <c r="S297" s="8"/>
    </row>
    <row r="298" spans="18:19" x14ac:dyDescent="0.25">
      <c r="R298" s="8"/>
      <c r="S298" s="8"/>
    </row>
    <row r="299" spans="18:19" x14ac:dyDescent="0.25">
      <c r="R299" s="8"/>
      <c r="S299" s="8"/>
    </row>
    <row r="300" spans="18:19" x14ac:dyDescent="0.25">
      <c r="R300" s="8"/>
      <c r="S300" s="8"/>
    </row>
    <row r="301" spans="18:19" x14ac:dyDescent="0.25">
      <c r="R301" s="8"/>
      <c r="S301" s="8"/>
    </row>
    <row r="302" spans="18:19" x14ac:dyDescent="0.25">
      <c r="R302" s="8"/>
      <c r="S302" s="8"/>
    </row>
    <row r="303" spans="18:19" x14ac:dyDescent="0.25">
      <c r="R303" s="8"/>
      <c r="S303" s="8"/>
    </row>
    <row r="304" spans="18:19" x14ac:dyDescent="0.25">
      <c r="R304" s="8"/>
      <c r="S304" s="8"/>
    </row>
    <row r="305" spans="18:19" x14ac:dyDescent="0.25">
      <c r="R305" s="8"/>
      <c r="S305" s="8"/>
    </row>
    <row r="306" spans="18:19" x14ac:dyDescent="0.25">
      <c r="R306" s="8"/>
      <c r="S306" s="8"/>
    </row>
    <row r="307" spans="18:19" x14ac:dyDescent="0.25">
      <c r="R307" s="8"/>
      <c r="S307" s="8"/>
    </row>
    <row r="308" spans="18:19" x14ac:dyDescent="0.25">
      <c r="R308" s="8"/>
      <c r="S308" s="8"/>
    </row>
    <row r="309" spans="18:19" x14ac:dyDescent="0.25">
      <c r="R309" s="8"/>
      <c r="S309" s="8"/>
    </row>
    <row r="310" spans="18:19" x14ac:dyDescent="0.25">
      <c r="R310" s="8"/>
      <c r="S310" s="8"/>
    </row>
    <row r="311" spans="18:19" x14ac:dyDescent="0.25">
      <c r="R311" s="8"/>
      <c r="S311" s="8"/>
    </row>
    <row r="312" spans="18:19" x14ac:dyDescent="0.25">
      <c r="R312" s="8"/>
      <c r="S312" s="8"/>
    </row>
    <row r="313" spans="18:19" x14ac:dyDescent="0.25">
      <c r="R313" s="8"/>
      <c r="S313" s="8"/>
    </row>
    <row r="314" spans="18:19" x14ac:dyDescent="0.25">
      <c r="R314" s="8"/>
      <c r="S314" s="8"/>
    </row>
    <row r="315" spans="18:19" x14ac:dyDescent="0.25">
      <c r="R315" s="8"/>
      <c r="S315" s="8"/>
    </row>
    <row r="316" spans="18:19" x14ac:dyDescent="0.25">
      <c r="R316" s="8"/>
      <c r="S316" s="8"/>
    </row>
    <row r="317" spans="18:19" x14ac:dyDescent="0.25">
      <c r="R317" s="8"/>
      <c r="S317" s="8"/>
    </row>
    <row r="318" spans="18:19" x14ac:dyDescent="0.25">
      <c r="R318" s="8"/>
      <c r="S318" s="8"/>
    </row>
    <row r="319" spans="18:19" x14ac:dyDescent="0.25">
      <c r="R319" s="8"/>
      <c r="S319" s="8"/>
    </row>
    <row r="320" spans="18:19" x14ac:dyDescent="0.25">
      <c r="R320" s="8"/>
      <c r="S320" s="8"/>
    </row>
    <row r="321" spans="18:19" x14ac:dyDescent="0.25">
      <c r="R321" s="8"/>
      <c r="S321" s="8"/>
    </row>
    <row r="322" spans="18:19" x14ac:dyDescent="0.25">
      <c r="R322" s="8"/>
      <c r="S322" s="8"/>
    </row>
    <row r="323" spans="18:19" x14ac:dyDescent="0.25">
      <c r="R323" s="8"/>
      <c r="S323" s="8"/>
    </row>
    <row r="324" spans="18:19" x14ac:dyDescent="0.25">
      <c r="R324" s="8"/>
      <c r="S324" s="8"/>
    </row>
    <row r="325" spans="18:19" x14ac:dyDescent="0.25">
      <c r="R325" s="8"/>
      <c r="S325" s="8"/>
    </row>
    <row r="326" spans="18:19" x14ac:dyDescent="0.25">
      <c r="R326" s="8"/>
      <c r="S326" s="8"/>
    </row>
    <row r="327" spans="18:19" x14ac:dyDescent="0.25">
      <c r="R327" s="8"/>
      <c r="S327" s="8"/>
    </row>
    <row r="328" spans="18:19" x14ac:dyDescent="0.25">
      <c r="R328" s="8"/>
      <c r="S328" s="8"/>
    </row>
    <row r="329" spans="18:19" x14ac:dyDescent="0.25">
      <c r="R329" s="8"/>
      <c r="S329" s="8"/>
    </row>
    <row r="330" spans="18:19" x14ac:dyDescent="0.25">
      <c r="R330" s="8"/>
      <c r="S330" s="8"/>
    </row>
    <row r="331" spans="18:19" x14ac:dyDescent="0.25">
      <c r="R331" s="8"/>
      <c r="S331" s="8"/>
    </row>
    <row r="332" spans="18:19" x14ac:dyDescent="0.25">
      <c r="R332" s="8"/>
      <c r="S332" s="8"/>
    </row>
    <row r="333" spans="18:19" x14ac:dyDescent="0.25">
      <c r="R333" s="8"/>
      <c r="S333" s="8"/>
    </row>
    <row r="334" spans="18:19" x14ac:dyDescent="0.25">
      <c r="R334" s="8"/>
      <c r="S334" s="8"/>
    </row>
    <row r="335" spans="18:19" x14ac:dyDescent="0.25">
      <c r="R335" s="8"/>
      <c r="S335" s="8"/>
    </row>
    <row r="336" spans="18:19" x14ac:dyDescent="0.25">
      <c r="R336" s="8"/>
      <c r="S336" s="8"/>
    </row>
    <row r="337" spans="18:19" x14ac:dyDescent="0.25">
      <c r="R337" s="8"/>
      <c r="S337" s="8"/>
    </row>
    <row r="338" spans="18:19" x14ac:dyDescent="0.25">
      <c r="R338" s="8"/>
      <c r="S338" s="8"/>
    </row>
    <row r="339" spans="18:19" x14ac:dyDescent="0.25">
      <c r="R339" s="8"/>
      <c r="S339" s="8"/>
    </row>
    <row r="340" spans="18:19" x14ac:dyDescent="0.25">
      <c r="R340" s="8"/>
      <c r="S340" s="8"/>
    </row>
    <row r="341" spans="18:19" x14ac:dyDescent="0.25">
      <c r="R341" s="8"/>
      <c r="S341" s="8"/>
    </row>
    <row r="342" spans="18:19" x14ac:dyDescent="0.25">
      <c r="R342" s="8"/>
      <c r="S342" s="8"/>
    </row>
    <row r="343" spans="18:19" x14ac:dyDescent="0.25">
      <c r="R343" s="8"/>
      <c r="S343" s="8"/>
    </row>
    <row r="344" spans="18:19" x14ac:dyDescent="0.25">
      <c r="R344" s="8"/>
      <c r="S344" s="8"/>
    </row>
    <row r="345" spans="18:19" x14ac:dyDescent="0.25">
      <c r="R345" s="8"/>
      <c r="S345" s="8"/>
    </row>
    <row r="346" spans="18:19" x14ac:dyDescent="0.25">
      <c r="R346" s="8"/>
      <c r="S346" s="8"/>
    </row>
    <row r="347" spans="18:19" x14ac:dyDescent="0.25">
      <c r="R347" s="8"/>
      <c r="S347" s="8"/>
    </row>
    <row r="348" spans="18:19" x14ac:dyDescent="0.25">
      <c r="R348" s="8"/>
      <c r="S348" s="8"/>
    </row>
    <row r="349" spans="18:19" x14ac:dyDescent="0.25">
      <c r="R349" s="8"/>
      <c r="S349" s="8"/>
    </row>
    <row r="350" spans="18:19" x14ac:dyDescent="0.25">
      <c r="R350" s="8"/>
      <c r="S350" s="8"/>
    </row>
    <row r="351" spans="18:19" x14ac:dyDescent="0.25">
      <c r="R351" s="8"/>
      <c r="S351" s="8"/>
    </row>
    <row r="352" spans="18:19" x14ac:dyDescent="0.25">
      <c r="R352" s="8"/>
      <c r="S352" s="8"/>
    </row>
    <row r="353" spans="18:19" x14ac:dyDescent="0.25">
      <c r="R353" s="8"/>
      <c r="S353" s="8"/>
    </row>
    <row r="354" spans="18:19" x14ac:dyDescent="0.25">
      <c r="R354" s="8"/>
      <c r="S354" s="8"/>
    </row>
    <row r="355" spans="18:19" x14ac:dyDescent="0.25">
      <c r="R355" s="8"/>
      <c r="S355" s="8"/>
    </row>
    <row r="356" spans="18:19" x14ac:dyDescent="0.25">
      <c r="R356" s="8"/>
      <c r="S356" s="8"/>
    </row>
    <row r="357" spans="18:19" x14ac:dyDescent="0.25">
      <c r="R357" s="8"/>
      <c r="S357" s="8"/>
    </row>
    <row r="358" spans="18:19" x14ac:dyDescent="0.25">
      <c r="R358" s="8"/>
      <c r="S358" s="8"/>
    </row>
    <row r="359" spans="18:19" x14ac:dyDescent="0.25">
      <c r="R359" s="8"/>
      <c r="S359" s="8"/>
    </row>
    <row r="360" spans="18:19" x14ac:dyDescent="0.25">
      <c r="R360" s="8"/>
      <c r="S360" s="8"/>
    </row>
    <row r="361" spans="18:19" x14ac:dyDescent="0.25">
      <c r="R361" s="8"/>
      <c r="S361" s="8"/>
    </row>
    <row r="362" spans="18:19" x14ac:dyDescent="0.25">
      <c r="R362" s="8"/>
      <c r="S362" s="8"/>
    </row>
    <row r="363" spans="18:19" x14ac:dyDescent="0.25">
      <c r="R363" s="8"/>
      <c r="S363" s="8"/>
    </row>
    <row r="364" spans="18:19" x14ac:dyDescent="0.25">
      <c r="R364" s="8"/>
      <c r="S364" s="8"/>
    </row>
    <row r="365" spans="18:19" x14ac:dyDescent="0.25">
      <c r="R365" s="8"/>
      <c r="S365" s="8"/>
    </row>
    <row r="366" spans="18:19" x14ac:dyDescent="0.25">
      <c r="R366" s="8"/>
      <c r="S366" s="8"/>
    </row>
    <row r="367" spans="18:19" x14ac:dyDescent="0.25">
      <c r="R367" s="8"/>
      <c r="S367" s="8"/>
    </row>
    <row r="368" spans="18:19" x14ac:dyDescent="0.25">
      <c r="R368" s="8"/>
      <c r="S368" s="8"/>
    </row>
    <row r="369" spans="18:19" x14ac:dyDescent="0.25">
      <c r="R369" s="8"/>
      <c r="S369" s="8"/>
    </row>
    <row r="370" spans="18:19" x14ac:dyDescent="0.25">
      <c r="R370" s="8"/>
      <c r="S370" s="8"/>
    </row>
    <row r="371" spans="18:19" x14ac:dyDescent="0.25">
      <c r="R371" s="8"/>
      <c r="S371" s="8"/>
    </row>
    <row r="372" spans="18:19" x14ac:dyDescent="0.25">
      <c r="R372" s="8"/>
      <c r="S372" s="8"/>
    </row>
    <row r="373" spans="18:19" x14ac:dyDescent="0.25">
      <c r="R373" s="8"/>
      <c r="S373" s="8"/>
    </row>
    <row r="374" spans="18:19" x14ac:dyDescent="0.25">
      <c r="R374" s="8"/>
      <c r="S374" s="8"/>
    </row>
    <row r="375" spans="18:19" x14ac:dyDescent="0.25">
      <c r="R375" s="8"/>
      <c r="S375" s="8"/>
    </row>
    <row r="376" spans="18:19" x14ac:dyDescent="0.25">
      <c r="R376" s="8"/>
      <c r="S376" s="8"/>
    </row>
    <row r="377" spans="18:19" x14ac:dyDescent="0.25">
      <c r="R377" s="8"/>
      <c r="S377" s="8"/>
    </row>
    <row r="378" spans="18:19" x14ac:dyDescent="0.25">
      <c r="R378" s="8"/>
      <c r="S378" s="8"/>
    </row>
    <row r="379" spans="18:19" x14ac:dyDescent="0.25">
      <c r="R379" s="8"/>
      <c r="S379" s="8"/>
    </row>
    <row r="380" spans="18:19" x14ac:dyDescent="0.25">
      <c r="R380" s="8"/>
      <c r="S380" s="8"/>
    </row>
    <row r="381" spans="18:19" x14ac:dyDescent="0.25">
      <c r="R381" s="8"/>
      <c r="S381" s="8"/>
    </row>
    <row r="382" spans="18:19" x14ac:dyDescent="0.25">
      <c r="R382" s="8"/>
      <c r="S382" s="8"/>
    </row>
    <row r="383" spans="18:19" x14ac:dyDescent="0.25">
      <c r="R383" s="8"/>
      <c r="S383" s="8"/>
    </row>
    <row r="384" spans="18:19" x14ac:dyDescent="0.25">
      <c r="R384" s="8"/>
      <c r="S384" s="8"/>
    </row>
    <row r="385" spans="18:19" x14ac:dyDescent="0.25">
      <c r="R385" s="8"/>
      <c r="S385" s="8"/>
    </row>
    <row r="386" spans="18:19" x14ac:dyDescent="0.25">
      <c r="R386" s="8"/>
      <c r="S386" s="8"/>
    </row>
    <row r="387" spans="18:19" x14ac:dyDescent="0.25">
      <c r="R387" s="8"/>
      <c r="S387" s="8"/>
    </row>
    <row r="388" spans="18:19" x14ac:dyDescent="0.25">
      <c r="R388" s="8"/>
      <c r="S388" s="8"/>
    </row>
    <row r="389" spans="18:19" x14ac:dyDescent="0.25">
      <c r="R389" s="8"/>
      <c r="S389" s="8"/>
    </row>
    <row r="390" spans="18:19" x14ac:dyDescent="0.25">
      <c r="R390" s="8"/>
      <c r="S390" s="8"/>
    </row>
    <row r="391" spans="18:19" x14ac:dyDescent="0.25">
      <c r="R391" s="8"/>
      <c r="S391" s="8"/>
    </row>
    <row r="392" spans="18:19" x14ac:dyDescent="0.25">
      <c r="R392" s="8"/>
      <c r="S392" s="8"/>
    </row>
    <row r="393" spans="18:19" x14ac:dyDescent="0.25">
      <c r="R393" s="8"/>
      <c r="S393" s="8"/>
    </row>
    <row r="394" spans="18:19" x14ac:dyDescent="0.25">
      <c r="R394" s="8"/>
      <c r="S394" s="8"/>
    </row>
    <row r="395" spans="18:19" x14ac:dyDescent="0.25">
      <c r="R395" s="8"/>
      <c r="S395" s="8"/>
    </row>
    <row r="396" spans="18:19" x14ac:dyDescent="0.25">
      <c r="R396" s="8"/>
      <c r="S396" s="8"/>
    </row>
    <row r="397" spans="18:19" x14ac:dyDescent="0.25">
      <c r="R397" s="8"/>
      <c r="S397" s="8"/>
    </row>
    <row r="398" spans="18:19" x14ac:dyDescent="0.25">
      <c r="R398" s="8"/>
      <c r="S398" s="8"/>
    </row>
    <row r="399" spans="18:19" x14ac:dyDescent="0.25">
      <c r="R399" s="8"/>
      <c r="S399" s="8"/>
    </row>
    <row r="400" spans="18:19" x14ac:dyDescent="0.25">
      <c r="R400" s="8"/>
      <c r="S400" s="8"/>
    </row>
    <row r="401" spans="18:19" x14ac:dyDescent="0.25">
      <c r="R401" s="8"/>
      <c r="S401" s="8"/>
    </row>
    <row r="402" spans="18:19" x14ac:dyDescent="0.25">
      <c r="R402" s="8"/>
      <c r="S402" s="8"/>
    </row>
    <row r="403" spans="18:19" x14ac:dyDescent="0.25">
      <c r="R403" s="8"/>
      <c r="S403" s="8"/>
    </row>
    <row r="404" spans="18:19" x14ac:dyDescent="0.25">
      <c r="R404" s="8"/>
      <c r="S404" s="8"/>
    </row>
    <row r="405" spans="18:19" x14ac:dyDescent="0.25">
      <c r="R405" s="8"/>
      <c r="S405" s="8"/>
    </row>
    <row r="406" spans="18:19" x14ac:dyDescent="0.25">
      <c r="R406" s="8"/>
      <c r="S406" s="8"/>
    </row>
    <row r="407" spans="18:19" x14ac:dyDescent="0.25">
      <c r="R407" s="8"/>
      <c r="S407" s="8"/>
    </row>
    <row r="408" spans="18:19" x14ac:dyDescent="0.25">
      <c r="R408" s="8"/>
      <c r="S408" s="8"/>
    </row>
    <row r="409" spans="18:19" x14ac:dyDescent="0.25">
      <c r="R409" s="8"/>
      <c r="S409" s="8"/>
    </row>
    <row r="410" spans="18:19" x14ac:dyDescent="0.25">
      <c r="R410" s="8"/>
      <c r="S410" s="8"/>
    </row>
    <row r="411" spans="18:19" x14ac:dyDescent="0.25">
      <c r="R411" s="8"/>
      <c r="S411" s="8"/>
    </row>
    <row r="412" spans="18:19" x14ac:dyDescent="0.25">
      <c r="R412" s="8"/>
      <c r="S412" s="8"/>
    </row>
    <row r="413" spans="18:19" x14ac:dyDescent="0.25">
      <c r="R413" s="8"/>
      <c r="S413" s="8"/>
    </row>
    <row r="414" spans="18:19" x14ac:dyDescent="0.25">
      <c r="R414" s="8"/>
      <c r="S414" s="8"/>
    </row>
    <row r="415" spans="18:19" x14ac:dyDescent="0.25">
      <c r="R415" s="8"/>
      <c r="S415" s="8"/>
    </row>
    <row r="416" spans="18:19" x14ac:dyDescent="0.25">
      <c r="R416" s="8"/>
      <c r="S416" s="8"/>
    </row>
    <row r="417" spans="18:19" x14ac:dyDescent="0.25">
      <c r="R417" s="8"/>
      <c r="S417" s="8"/>
    </row>
    <row r="418" spans="18:19" x14ac:dyDescent="0.25">
      <c r="R418" s="8"/>
      <c r="S418" s="8"/>
    </row>
    <row r="419" spans="18:19" x14ac:dyDescent="0.25">
      <c r="R419" s="8"/>
      <c r="S419" s="8"/>
    </row>
    <row r="420" spans="18:19" x14ac:dyDescent="0.25">
      <c r="R420" s="8"/>
      <c r="S420" s="8"/>
    </row>
    <row r="421" spans="18:19" x14ac:dyDescent="0.25">
      <c r="R421" s="8"/>
      <c r="S421" s="8"/>
    </row>
    <row r="422" spans="18:19" x14ac:dyDescent="0.25">
      <c r="R422" s="8"/>
      <c r="S422" s="8"/>
    </row>
    <row r="423" spans="18:19" x14ac:dyDescent="0.25">
      <c r="R423" s="8"/>
      <c r="S423" s="8"/>
    </row>
    <row r="424" spans="18:19" x14ac:dyDescent="0.25">
      <c r="R424" s="8"/>
      <c r="S424" s="8"/>
    </row>
    <row r="425" spans="18:19" x14ac:dyDescent="0.25">
      <c r="R425" s="8"/>
      <c r="S425" s="8"/>
    </row>
    <row r="426" spans="18:19" x14ac:dyDescent="0.25">
      <c r="R426" s="8"/>
      <c r="S426" s="8"/>
    </row>
    <row r="427" spans="18:19" x14ac:dyDescent="0.25">
      <c r="R427" s="8"/>
      <c r="S427" s="8"/>
    </row>
    <row r="428" spans="18:19" x14ac:dyDescent="0.25">
      <c r="R428" s="8"/>
      <c r="S428" s="8"/>
    </row>
    <row r="429" spans="18:19" x14ac:dyDescent="0.25">
      <c r="R429" s="8"/>
      <c r="S429" s="8"/>
    </row>
    <row r="430" spans="18:19" x14ac:dyDescent="0.25">
      <c r="R430" s="8"/>
      <c r="S430" s="8"/>
    </row>
    <row r="431" spans="18:19" x14ac:dyDescent="0.25">
      <c r="R431" s="8"/>
      <c r="S431" s="8"/>
    </row>
    <row r="432" spans="18:19" x14ac:dyDescent="0.25">
      <c r="R432" s="8"/>
      <c r="S432" s="8"/>
    </row>
    <row r="433" spans="18:19" x14ac:dyDescent="0.25">
      <c r="R433" s="8"/>
      <c r="S433" s="8"/>
    </row>
    <row r="434" spans="18:19" x14ac:dyDescent="0.25">
      <c r="R434" s="8"/>
      <c r="S434" s="8"/>
    </row>
    <row r="435" spans="18:19" x14ac:dyDescent="0.25">
      <c r="R435" s="8"/>
      <c r="S435" s="8"/>
    </row>
    <row r="436" spans="18:19" x14ac:dyDescent="0.25">
      <c r="R436" s="8"/>
      <c r="S436" s="8"/>
    </row>
    <row r="437" spans="18:19" x14ac:dyDescent="0.25">
      <c r="R437" s="8"/>
      <c r="S437" s="8"/>
    </row>
    <row r="438" spans="18:19" x14ac:dyDescent="0.25">
      <c r="R438" s="8"/>
      <c r="S438" s="8"/>
    </row>
    <row r="439" spans="18:19" x14ac:dyDescent="0.25">
      <c r="R439" s="8"/>
      <c r="S439" s="8"/>
    </row>
    <row r="440" spans="18:19" x14ac:dyDescent="0.25">
      <c r="R440" s="8"/>
      <c r="S440" s="8"/>
    </row>
    <row r="441" spans="18:19" x14ac:dyDescent="0.25">
      <c r="R441" s="8"/>
      <c r="S441" s="8"/>
    </row>
    <row r="442" spans="18:19" x14ac:dyDescent="0.25">
      <c r="R442" s="8"/>
      <c r="S442" s="8"/>
    </row>
    <row r="443" spans="18:19" x14ac:dyDescent="0.25">
      <c r="R443" s="8"/>
      <c r="S443" s="8"/>
    </row>
    <row r="444" spans="18:19" x14ac:dyDescent="0.25">
      <c r="R444" s="8"/>
      <c r="S444" s="8"/>
    </row>
    <row r="445" spans="18:19" x14ac:dyDescent="0.25">
      <c r="R445" s="8"/>
      <c r="S445" s="8"/>
    </row>
    <row r="446" spans="18:19" x14ac:dyDescent="0.25">
      <c r="R446" s="8"/>
      <c r="S446" s="8"/>
    </row>
    <row r="447" spans="18:19" x14ac:dyDescent="0.25">
      <c r="R447" s="8"/>
      <c r="S447" s="8"/>
    </row>
    <row r="448" spans="18:19" x14ac:dyDescent="0.25">
      <c r="R448" s="8"/>
      <c r="S448" s="8"/>
    </row>
    <row r="449" spans="18:19" x14ac:dyDescent="0.25">
      <c r="R449" s="8"/>
      <c r="S449" s="8"/>
    </row>
    <row r="450" spans="18:19" x14ac:dyDescent="0.25">
      <c r="R450" s="8"/>
      <c r="S450" s="8"/>
    </row>
    <row r="451" spans="18:19" x14ac:dyDescent="0.25">
      <c r="R451" s="8"/>
      <c r="S451" s="8"/>
    </row>
    <row r="452" spans="18:19" x14ac:dyDescent="0.25">
      <c r="R452" s="8"/>
      <c r="S452" s="8"/>
    </row>
    <row r="453" spans="18:19" x14ac:dyDescent="0.25">
      <c r="R453" s="8"/>
      <c r="S453" s="8"/>
    </row>
    <row r="454" spans="18:19" x14ac:dyDescent="0.25">
      <c r="R454" s="8"/>
      <c r="S454" s="8"/>
    </row>
    <row r="455" spans="18:19" x14ac:dyDescent="0.25">
      <c r="R455" s="8"/>
      <c r="S455" s="8"/>
    </row>
    <row r="456" spans="18:19" x14ac:dyDescent="0.25">
      <c r="R456" s="8"/>
      <c r="S456" s="8"/>
    </row>
    <row r="457" spans="18:19" x14ac:dyDescent="0.25">
      <c r="R457" s="8"/>
      <c r="S457" s="8"/>
    </row>
    <row r="458" spans="18:19" x14ac:dyDescent="0.25">
      <c r="R458" s="8"/>
      <c r="S458" s="8"/>
    </row>
    <row r="459" spans="18:19" x14ac:dyDescent="0.25">
      <c r="R459" s="8"/>
      <c r="S459" s="8"/>
    </row>
    <row r="460" spans="18:19" x14ac:dyDescent="0.25">
      <c r="R460" s="8"/>
      <c r="S460" s="8"/>
    </row>
    <row r="461" spans="18:19" x14ac:dyDescent="0.25">
      <c r="R461" s="8"/>
      <c r="S461" s="8"/>
    </row>
    <row r="462" spans="18:19" x14ac:dyDescent="0.25">
      <c r="R462" s="8"/>
      <c r="S462" s="8"/>
    </row>
    <row r="463" spans="18:19" x14ac:dyDescent="0.25">
      <c r="R463" s="8"/>
      <c r="S463" s="8"/>
    </row>
    <row r="464" spans="18:19" x14ac:dyDescent="0.25">
      <c r="R464" s="8"/>
      <c r="S464" s="8"/>
    </row>
    <row r="465" spans="18:19" x14ac:dyDescent="0.25">
      <c r="R465" s="8"/>
      <c r="S465" s="8"/>
    </row>
    <row r="466" spans="18:19" x14ac:dyDescent="0.25">
      <c r="R466" s="8"/>
      <c r="S466" s="8"/>
    </row>
    <row r="467" spans="18:19" x14ac:dyDescent="0.25">
      <c r="R467" s="8"/>
      <c r="S467" s="8"/>
    </row>
    <row r="468" spans="18:19" x14ac:dyDescent="0.25">
      <c r="R468" s="8"/>
      <c r="S468" s="8"/>
    </row>
    <row r="469" spans="18:19" x14ac:dyDescent="0.25">
      <c r="R469" s="8"/>
      <c r="S469" s="8"/>
    </row>
    <row r="470" spans="18:19" x14ac:dyDescent="0.25">
      <c r="R470" s="8"/>
      <c r="S470" s="8"/>
    </row>
    <row r="471" spans="18:19" x14ac:dyDescent="0.25">
      <c r="R471" s="8"/>
      <c r="S471" s="8"/>
    </row>
    <row r="472" spans="18:19" x14ac:dyDescent="0.25">
      <c r="R472" s="8"/>
      <c r="S472" s="8"/>
    </row>
    <row r="473" spans="18:19" x14ac:dyDescent="0.25">
      <c r="R473" s="8"/>
      <c r="S473" s="8"/>
    </row>
    <row r="474" spans="18:19" x14ac:dyDescent="0.25">
      <c r="R474" s="8"/>
      <c r="S474" s="8"/>
    </row>
    <row r="475" spans="18:19" x14ac:dyDescent="0.25">
      <c r="R475" s="8"/>
      <c r="S475" s="8"/>
    </row>
    <row r="476" spans="18:19" x14ac:dyDescent="0.25">
      <c r="R476" s="8"/>
      <c r="S476" s="8"/>
    </row>
    <row r="477" spans="18:19" x14ac:dyDescent="0.25">
      <c r="R477" s="8"/>
      <c r="S477" s="8"/>
    </row>
    <row r="478" spans="18:19" x14ac:dyDescent="0.25">
      <c r="R478" s="8"/>
      <c r="S478" s="8"/>
    </row>
    <row r="479" spans="18:19" x14ac:dyDescent="0.25">
      <c r="R479" s="8"/>
      <c r="S479" s="8"/>
    </row>
    <row r="480" spans="18:19" x14ac:dyDescent="0.25">
      <c r="R480" s="8"/>
      <c r="S480" s="8"/>
    </row>
    <row r="481" spans="18:19" x14ac:dyDescent="0.25">
      <c r="R481" s="8"/>
      <c r="S481" s="8"/>
    </row>
    <row r="482" spans="18:19" x14ac:dyDescent="0.25">
      <c r="R482" s="8"/>
      <c r="S482" s="8"/>
    </row>
    <row r="483" spans="18:19" x14ac:dyDescent="0.25">
      <c r="R483" s="8"/>
      <c r="S483" s="8"/>
    </row>
    <row r="484" spans="18:19" x14ac:dyDescent="0.25">
      <c r="R484" s="8"/>
      <c r="S484" s="8"/>
    </row>
    <row r="485" spans="18:19" x14ac:dyDescent="0.25">
      <c r="R485" s="8"/>
      <c r="S485" s="8"/>
    </row>
    <row r="486" spans="18:19" x14ac:dyDescent="0.25">
      <c r="R486" s="8"/>
      <c r="S486" s="8"/>
    </row>
    <row r="487" spans="18:19" x14ac:dyDescent="0.25">
      <c r="R487" s="8"/>
      <c r="S487" s="8"/>
    </row>
    <row r="488" spans="18:19" x14ac:dyDescent="0.25">
      <c r="R488" s="8"/>
      <c r="S488" s="8"/>
    </row>
    <row r="489" spans="18:19" x14ac:dyDescent="0.25">
      <c r="R489" s="8"/>
      <c r="S489" s="8"/>
    </row>
    <row r="490" spans="18:19" x14ac:dyDescent="0.25">
      <c r="R490" s="8"/>
      <c r="S490" s="8"/>
    </row>
    <row r="491" spans="18:19" x14ac:dyDescent="0.25">
      <c r="R491" s="8"/>
      <c r="S491" s="8"/>
    </row>
    <row r="492" spans="18:19" x14ac:dyDescent="0.25">
      <c r="R492" s="8"/>
      <c r="S492" s="8"/>
    </row>
    <row r="493" spans="18:19" x14ac:dyDescent="0.25">
      <c r="R493" s="8"/>
      <c r="S493" s="8"/>
    </row>
    <row r="494" spans="18:19" x14ac:dyDescent="0.25">
      <c r="R494" s="8"/>
      <c r="S494" s="8"/>
    </row>
    <row r="495" spans="18:19" x14ac:dyDescent="0.25">
      <c r="R495" s="8"/>
      <c r="S495" s="8"/>
    </row>
    <row r="496" spans="18:19" x14ac:dyDescent="0.25">
      <c r="R496" s="8"/>
      <c r="S496" s="8"/>
    </row>
    <row r="497" spans="18:19" x14ac:dyDescent="0.25">
      <c r="R497" s="8"/>
      <c r="S497" s="8"/>
    </row>
    <row r="498" spans="18:19" x14ac:dyDescent="0.25">
      <c r="R498" s="8"/>
      <c r="S498" s="8"/>
    </row>
    <row r="499" spans="18:19" x14ac:dyDescent="0.25">
      <c r="R499" s="8"/>
      <c r="S499" s="8"/>
    </row>
    <row r="500" spans="18:19" x14ac:dyDescent="0.25">
      <c r="R500" s="8"/>
      <c r="S500" s="8"/>
    </row>
    <row r="501" spans="18:19" x14ac:dyDescent="0.25">
      <c r="R501" s="8"/>
      <c r="S501" s="8"/>
    </row>
    <row r="502" spans="18:19" x14ac:dyDescent="0.25">
      <c r="R502" s="8"/>
      <c r="S502" s="8"/>
    </row>
    <row r="503" spans="18:19" x14ac:dyDescent="0.25">
      <c r="R503" s="8"/>
      <c r="S503" s="8"/>
    </row>
    <row r="504" spans="18:19" x14ac:dyDescent="0.25">
      <c r="R504" s="8"/>
      <c r="S504" s="8"/>
    </row>
    <row r="505" spans="18:19" x14ac:dyDescent="0.25">
      <c r="R505" s="8"/>
      <c r="S505" s="8"/>
    </row>
    <row r="506" spans="18:19" x14ac:dyDescent="0.25">
      <c r="R506" s="8"/>
      <c r="S506" s="8"/>
    </row>
    <row r="507" spans="18:19" x14ac:dyDescent="0.25">
      <c r="R507" s="8"/>
      <c r="S507" s="8"/>
    </row>
    <row r="508" spans="18:19" x14ac:dyDescent="0.25">
      <c r="R508" s="8"/>
      <c r="S508" s="8"/>
    </row>
    <row r="509" spans="18:19" x14ac:dyDescent="0.25">
      <c r="R509" s="8"/>
      <c r="S509" s="8"/>
    </row>
    <row r="510" spans="18:19" x14ac:dyDescent="0.25">
      <c r="R510" s="8"/>
      <c r="S510" s="8"/>
    </row>
    <row r="511" spans="18:19" x14ac:dyDescent="0.25">
      <c r="R511" s="8"/>
      <c r="S511" s="8"/>
    </row>
    <row r="512" spans="18:19" x14ac:dyDescent="0.25">
      <c r="R512" s="8"/>
      <c r="S512" s="8"/>
    </row>
    <row r="513" spans="18:19" x14ac:dyDescent="0.25">
      <c r="R513" s="8"/>
      <c r="S513" s="8"/>
    </row>
    <row r="514" spans="18:19" x14ac:dyDescent="0.25">
      <c r="R514" s="8"/>
      <c r="S514" s="8"/>
    </row>
    <row r="515" spans="18:19" x14ac:dyDescent="0.25">
      <c r="R515" s="8"/>
      <c r="S515" s="8"/>
    </row>
    <row r="516" spans="18:19" x14ac:dyDescent="0.25">
      <c r="R516" s="8"/>
      <c r="S516" s="8"/>
    </row>
    <row r="517" spans="18:19" x14ac:dyDescent="0.25">
      <c r="R517" s="8"/>
      <c r="S517" s="8"/>
    </row>
    <row r="518" spans="18:19" x14ac:dyDescent="0.25">
      <c r="R518" s="8"/>
      <c r="S518" s="8"/>
    </row>
    <row r="519" spans="18:19" x14ac:dyDescent="0.25">
      <c r="R519" s="8"/>
      <c r="S519" s="8"/>
    </row>
    <row r="520" spans="18:19" x14ac:dyDescent="0.25">
      <c r="R520" s="8"/>
      <c r="S520" s="8"/>
    </row>
    <row r="521" spans="18:19" x14ac:dyDescent="0.25">
      <c r="R521" s="8"/>
      <c r="S521" s="8"/>
    </row>
    <row r="522" spans="18:19" x14ac:dyDescent="0.25">
      <c r="R522" s="8"/>
      <c r="S522" s="8"/>
    </row>
    <row r="523" spans="18:19" x14ac:dyDescent="0.25">
      <c r="R523" s="8"/>
      <c r="S523" s="8"/>
    </row>
    <row r="524" spans="18:19" x14ac:dyDescent="0.25">
      <c r="R524" s="8"/>
      <c r="S524" s="8"/>
    </row>
    <row r="525" spans="18:19" x14ac:dyDescent="0.25">
      <c r="R525" s="8"/>
      <c r="S525" s="8"/>
    </row>
    <row r="526" spans="18:19" x14ac:dyDescent="0.25">
      <c r="R526" s="8"/>
      <c r="S526" s="8"/>
    </row>
    <row r="527" spans="18:19" x14ac:dyDescent="0.25">
      <c r="R527" s="8"/>
      <c r="S527" s="8"/>
    </row>
    <row r="528" spans="18:19" x14ac:dyDescent="0.25">
      <c r="R528" s="8"/>
      <c r="S528" s="8"/>
    </row>
    <row r="529" spans="18:19" x14ac:dyDescent="0.25">
      <c r="R529" s="8"/>
      <c r="S529" s="8"/>
    </row>
    <row r="530" spans="18:19" x14ac:dyDescent="0.25">
      <c r="R530" s="8"/>
      <c r="S530" s="8"/>
    </row>
    <row r="531" spans="18:19" x14ac:dyDescent="0.25">
      <c r="R531" s="8"/>
      <c r="S531" s="8"/>
    </row>
    <row r="532" spans="18:19" x14ac:dyDescent="0.25">
      <c r="R532" s="8"/>
      <c r="S532" s="8"/>
    </row>
    <row r="533" spans="18:19" x14ac:dyDescent="0.25">
      <c r="R533" s="8"/>
      <c r="S533" s="8"/>
    </row>
    <row r="534" spans="18:19" x14ac:dyDescent="0.25">
      <c r="R534" s="8"/>
      <c r="S534" s="8"/>
    </row>
    <row r="535" spans="18:19" x14ac:dyDescent="0.25">
      <c r="R535" s="8"/>
      <c r="S535" s="8"/>
    </row>
    <row r="536" spans="18:19" x14ac:dyDescent="0.25">
      <c r="R536" s="8"/>
      <c r="S536" s="8"/>
    </row>
    <row r="537" spans="18:19" x14ac:dyDescent="0.25">
      <c r="R537" s="8"/>
      <c r="S537" s="8"/>
    </row>
    <row r="538" spans="18:19" x14ac:dyDescent="0.25">
      <c r="R538" s="8"/>
      <c r="S538" s="8"/>
    </row>
    <row r="539" spans="18:19" x14ac:dyDescent="0.25">
      <c r="R539" s="8"/>
      <c r="S539" s="8"/>
    </row>
    <row r="540" spans="18:19" x14ac:dyDescent="0.25">
      <c r="R540" s="8"/>
      <c r="S540" s="8"/>
    </row>
    <row r="541" spans="18:19" x14ac:dyDescent="0.25">
      <c r="R541" s="8"/>
      <c r="S541" s="8"/>
    </row>
    <row r="542" spans="18:19" x14ac:dyDescent="0.25">
      <c r="R542" s="8"/>
      <c r="S542" s="8"/>
    </row>
    <row r="543" spans="18:19" x14ac:dyDescent="0.25">
      <c r="R543" s="8"/>
      <c r="S543" s="8"/>
    </row>
    <row r="544" spans="18:19" x14ac:dyDescent="0.25">
      <c r="R544" s="8"/>
      <c r="S544" s="8"/>
    </row>
    <row r="545" spans="18:19" x14ac:dyDescent="0.25">
      <c r="R545" s="8"/>
      <c r="S545" s="8"/>
    </row>
    <row r="546" spans="18:19" x14ac:dyDescent="0.25">
      <c r="R546" s="8"/>
      <c r="S546" s="8"/>
    </row>
    <row r="547" spans="18:19" x14ac:dyDescent="0.25">
      <c r="R547" s="8"/>
      <c r="S547" s="8"/>
    </row>
    <row r="548" spans="18:19" x14ac:dyDescent="0.25">
      <c r="R548" s="8"/>
      <c r="S548" s="8"/>
    </row>
    <row r="549" spans="18:19" x14ac:dyDescent="0.25">
      <c r="R549" s="8"/>
      <c r="S549" s="8"/>
    </row>
    <row r="550" spans="18:19" x14ac:dyDescent="0.25">
      <c r="R550" s="8"/>
      <c r="S550" s="8"/>
    </row>
    <row r="551" spans="18:19" x14ac:dyDescent="0.25">
      <c r="R551" s="8"/>
      <c r="S551" s="8"/>
    </row>
    <row r="552" spans="18:19" x14ac:dyDescent="0.25">
      <c r="R552" s="8"/>
      <c r="S552" s="8"/>
    </row>
    <row r="553" spans="18:19" x14ac:dyDescent="0.25">
      <c r="R553" s="8"/>
      <c r="S553" s="8"/>
    </row>
    <row r="554" spans="18:19" x14ac:dyDescent="0.25">
      <c r="R554" s="8"/>
      <c r="S554" s="8"/>
    </row>
    <row r="555" spans="18:19" x14ac:dyDescent="0.25">
      <c r="R555" s="8"/>
      <c r="S555" s="8"/>
    </row>
    <row r="556" spans="18:19" x14ac:dyDescent="0.25">
      <c r="R556" s="8"/>
      <c r="S556" s="8"/>
    </row>
    <row r="557" spans="18:19" x14ac:dyDescent="0.25">
      <c r="R557" s="8"/>
      <c r="S557" s="8"/>
    </row>
    <row r="558" spans="18:19" x14ac:dyDescent="0.25">
      <c r="R558" s="8"/>
      <c r="S558" s="8"/>
    </row>
    <row r="559" spans="18:19" x14ac:dyDescent="0.25">
      <c r="R559" s="8"/>
      <c r="S559" s="8"/>
    </row>
    <row r="560" spans="18:19" x14ac:dyDescent="0.25">
      <c r="R560" s="8"/>
      <c r="S560" s="8"/>
    </row>
    <row r="561" spans="18:19" x14ac:dyDescent="0.25">
      <c r="R561" s="8"/>
      <c r="S561" s="8"/>
    </row>
    <row r="562" spans="18:19" x14ac:dyDescent="0.25">
      <c r="R562" s="8"/>
      <c r="S562" s="8"/>
    </row>
    <row r="563" spans="18:19" x14ac:dyDescent="0.25">
      <c r="R563" s="8"/>
      <c r="S563" s="8"/>
    </row>
    <row r="564" spans="18:19" x14ac:dyDescent="0.25">
      <c r="R564" s="8"/>
      <c r="S564" s="8"/>
    </row>
    <row r="565" spans="18:19" x14ac:dyDescent="0.25">
      <c r="R565" s="8"/>
      <c r="S565" s="8"/>
    </row>
    <row r="566" spans="18:19" x14ac:dyDescent="0.25">
      <c r="R566" s="8"/>
      <c r="S566" s="8"/>
    </row>
    <row r="567" spans="18:19" x14ac:dyDescent="0.25">
      <c r="R567" s="8"/>
      <c r="S567" s="8"/>
    </row>
    <row r="568" spans="18:19" x14ac:dyDescent="0.25">
      <c r="R568" s="8"/>
      <c r="S568" s="8"/>
    </row>
    <row r="569" spans="18:19" x14ac:dyDescent="0.25">
      <c r="R569" s="8"/>
      <c r="S569" s="8"/>
    </row>
    <row r="570" spans="18:19" x14ac:dyDescent="0.25">
      <c r="R570" s="8"/>
      <c r="S570" s="8"/>
    </row>
    <row r="571" spans="18:19" x14ac:dyDescent="0.25">
      <c r="R571" s="8"/>
      <c r="S571" s="8"/>
    </row>
    <row r="572" spans="18:19" x14ac:dyDescent="0.25">
      <c r="R572" s="8"/>
      <c r="S572" s="8"/>
    </row>
    <row r="573" spans="18:19" x14ac:dyDescent="0.25">
      <c r="R573" s="8"/>
      <c r="S573" s="8"/>
    </row>
    <row r="574" spans="18:19" x14ac:dyDescent="0.25">
      <c r="R574" s="8"/>
      <c r="S574" s="8"/>
    </row>
    <row r="575" spans="18:19" x14ac:dyDescent="0.25">
      <c r="R575" s="8"/>
      <c r="S575" s="8"/>
    </row>
    <row r="576" spans="18:19" x14ac:dyDescent="0.25">
      <c r="R576" s="8"/>
      <c r="S576" s="8"/>
    </row>
    <row r="577" spans="18:19" x14ac:dyDescent="0.25">
      <c r="R577" s="8"/>
      <c r="S577" s="8"/>
    </row>
    <row r="578" spans="18:19" x14ac:dyDescent="0.25">
      <c r="R578" s="8"/>
      <c r="S578" s="8"/>
    </row>
    <row r="579" spans="18:19" x14ac:dyDescent="0.25">
      <c r="R579" s="8"/>
      <c r="S579" s="8"/>
    </row>
    <row r="580" spans="18:19" x14ac:dyDescent="0.25">
      <c r="R580" s="8"/>
      <c r="S580" s="8"/>
    </row>
    <row r="581" spans="18:19" x14ac:dyDescent="0.25">
      <c r="R581" s="8"/>
      <c r="S581" s="8"/>
    </row>
    <row r="582" spans="18:19" x14ac:dyDescent="0.25">
      <c r="R582" s="8"/>
      <c r="S582" s="8"/>
    </row>
    <row r="583" spans="18:19" x14ac:dyDescent="0.25">
      <c r="R583" s="8"/>
      <c r="S583" s="8"/>
    </row>
    <row r="584" spans="18:19" x14ac:dyDescent="0.25">
      <c r="R584" s="8"/>
      <c r="S584" s="8"/>
    </row>
    <row r="585" spans="18:19" x14ac:dyDescent="0.25">
      <c r="R585" s="8"/>
      <c r="S585" s="8"/>
    </row>
    <row r="586" spans="18:19" x14ac:dyDescent="0.25">
      <c r="R586" s="8"/>
      <c r="S586" s="8"/>
    </row>
    <row r="587" spans="18:19" x14ac:dyDescent="0.25">
      <c r="R587" s="8"/>
      <c r="S587" s="8"/>
    </row>
    <row r="588" spans="18:19" x14ac:dyDescent="0.25">
      <c r="R588" s="8"/>
      <c r="S588" s="8"/>
    </row>
    <row r="589" spans="18:19" x14ac:dyDescent="0.25">
      <c r="R589" s="8"/>
      <c r="S589" s="8"/>
    </row>
    <row r="590" spans="18:19" x14ac:dyDescent="0.25">
      <c r="R590" s="8"/>
      <c r="S590" s="8"/>
    </row>
    <row r="591" spans="18:19" x14ac:dyDescent="0.25">
      <c r="R591" s="8"/>
      <c r="S591" s="8"/>
    </row>
    <row r="592" spans="18:19" x14ac:dyDescent="0.25">
      <c r="R592" s="8"/>
      <c r="S592" s="8"/>
    </row>
    <row r="593" spans="18:19" x14ac:dyDescent="0.25">
      <c r="R593" s="8"/>
      <c r="S593" s="8"/>
    </row>
    <row r="594" spans="18:19" x14ac:dyDescent="0.25">
      <c r="R594" s="8"/>
      <c r="S594" s="8"/>
    </row>
    <row r="595" spans="18:19" x14ac:dyDescent="0.25">
      <c r="R595" s="8"/>
      <c r="S595" s="8"/>
    </row>
    <row r="596" spans="18:19" x14ac:dyDescent="0.25">
      <c r="R596" s="8"/>
      <c r="S596" s="8"/>
    </row>
    <row r="597" spans="18:19" x14ac:dyDescent="0.25">
      <c r="R597" s="8"/>
      <c r="S597" s="8"/>
    </row>
    <row r="598" spans="18:19" x14ac:dyDescent="0.25">
      <c r="R598" s="8"/>
      <c r="S598" s="8"/>
    </row>
    <row r="599" spans="18:19" x14ac:dyDescent="0.25">
      <c r="R599" s="8"/>
      <c r="S599" s="8"/>
    </row>
    <row r="600" spans="18:19" x14ac:dyDescent="0.25">
      <c r="R600" s="8"/>
      <c r="S600" s="8"/>
    </row>
    <row r="601" spans="18:19" x14ac:dyDescent="0.25">
      <c r="R601" s="8"/>
      <c r="S601" s="8"/>
    </row>
    <row r="602" spans="18:19" x14ac:dyDescent="0.25">
      <c r="R602" s="8"/>
      <c r="S602" s="8"/>
    </row>
    <row r="603" spans="18:19" x14ac:dyDescent="0.25">
      <c r="R603" s="8"/>
      <c r="S603" s="8"/>
    </row>
    <row r="604" spans="18:19" x14ac:dyDescent="0.25">
      <c r="R604" s="8"/>
      <c r="S604" s="8"/>
    </row>
    <row r="605" spans="18:19" x14ac:dyDescent="0.25">
      <c r="R605" s="8"/>
      <c r="S605" s="8"/>
    </row>
    <row r="606" spans="18:19" x14ac:dyDescent="0.25">
      <c r="R606" s="8"/>
      <c r="S606" s="8"/>
    </row>
    <row r="607" spans="18:19" x14ac:dyDescent="0.25">
      <c r="R607" s="8"/>
      <c r="S607" s="8"/>
    </row>
    <row r="608" spans="18:19" x14ac:dyDescent="0.25">
      <c r="R608" s="8"/>
      <c r="S608" s="8"/>
    </row>
    <row r="609" spans="1:19" x14ac:dyDescent="0.25">
      <c r="R609" s="8"/>
      <c r="S609" s="8"/>
    </row>
    <row r="610" spans="1:19" ht="18.75" x14ac:dyDescent="0.25">
      <c r="A610" s="32"/>
      <c r="B610" s="33"/>
      <c r="C610" s="13">
        <v>42762</v>
      </c>
      <c r="D610" s="34"/>
      <c r="R610" s="8"/>
      <c r="S610" s="8"/>
    </row>
    <row r="611" spans="1:19" ht="18.75" x14ac:dyDescent="0.25">
      <c r="A611" s="14">
        <v>1</v>
      </c>
      <c r="B611" s="15" t="s">
        <v>56</v>
      </c>
      <c r="C611" s="16"/>
      <c r="D611" s="35"/>
      <c r="R611" s="8"/>
      <c r="S611" s="8"/>
    </row>
    <row r="612" spans="1:19" ht="18.75" x14ac:dyDescent="0.25">
      <c r="A612" s="14">
        <v>2</v>
      </c>
      <c r="B612" s="15" t="s">
        <v>57</v>
      </c>
      <c r="C612" s="16"/>
      <c r="D612" s="35"/>
      <c r="R612" s="8"/>
      <c r="S612" s="8"/>
    </row>
    <row r="613" spans="1:19" ht="37.5" x14ac:dyDescent="0.25">
      <c r="A613" s="14">
        <v>3</v>
      </c>
      <c r="B613" s="18" t="s">
        <v>58</v>
      </c>
      <c r="C613" s="19"/>
      <c r="D613" s="35"/>
      <c r="R613" s="8"/>
      <c r="S613" s="8"/>
    </row>
    <row r="614" spans="1:19" ht="18.75" x14ac:dyDescent="0.25">
      <c r="A614" s="20">
        <v>4</v>
      </c>
      <c r="B614" s="21" t="s">
        <v>59</v>
      </c>
      <c r="C614" s="22" t="e">
        <v>#VALUE!</v>
      </c>
      <c r="D614" s="35"/>
      <c r="R614" s="8"/>
      <c r="S614" s="8"/>
    </row>
    <row r="615" spans="1:19" ht="18.75" x14ac:dyDescent="0.25">
      <c r="A615" s="14">
        <v>5</v>
      </c>
      <c r="B615" s="15" t="s">
        <v>60</v>
      </c>
      <c r="C615" s="23" t="e">
        <v>#VALUE!</v>
      </c>
      <c r="D615" s="36"/>
      <c r="R615" s="8"/>
      <c r="S615" s="8"/>
    </row>
    <row r="616" spans="1:19" ht="18.75" x14ac:dyDescent="0.25">
      <c r="A616" s="14">
        <v>6</v>
      </c>
      <c r="B616" s="25" t="s">
        <v>61</v>
      </c>
      <c r="C616" s="26" t="e">
        <v>#VALUE!</v>
      </c>
      <c r="D616" s="35"/>
      <c r="R616" s="8"/>
      <c r="S616" s="8"/>
    </row>
    <row r="617" spans="1:19" x14ac:dyDescent="0.25">
      <c r="R617" s="8"/>
      <c r="S617" s="8"/>
    </row>
    <row r="618" spans="1:19" x14ac:dyDescent="0.25">
      <c r="R618" s="8"/>
      <c r="S618" s="8"/>
    </row>
    <row r="619" spans="1:19" x14ac:dyDescent="0.25">
      <c r="R619" s="8"/>
      <c r="S619" s="8"/>
    </row>
    <row r="620" spans="1:19" x14ac:dyDescent="0.25">
      <c r="R620" s="8"/>
      <c r="S620" s="8"/>
    </row>
    <row r="621" spans="1:19" x14ac:dyDescent="0.25">
      <c r="R621" s="8"/>
      <c r="S621" s="8"/>
    </row>
    <row r="622" spans="1:19" x14ac:dyDescent="0.25">
      <c r="R622" s="8"/>
      <c r="S622" s="8"/>
    </row>
    <row r="623" spans="1:19" x14ac:dyDescent="0.25">
      <c r="R623" s="8"/>
      <c r="S623" s="8"/>
    </row>
    <row r="624" spans="1:19" x14ac:dyDescent="0.25">
      <c r="R624" s="8"/>
      <c r="S624" s="8"/>
    </row>
    <row r="625" spans="18:19" x14ac:dyDescent="0.25">
      <c r="R625" s="8"/>
      <c r="S625" s="8"/>
    </row>
    <row r="626" spans="18:19" x14ac:dyDescent="0.25">
      <c r="R626" s="8"/>
      <c r="S626" s="8"/>
    </row>
    <row r="627" spans="18:19" x14ac:dyDescent="0.25">
      <c r="R627" s="8"/>
      <c r="S627" s="8"/>
    </row>
    <row r="628" spans="18:19" x14ac:dyDescent="0.25">
      <c r="R628" s="8"/>
      <c r="S628" s="8"/>
    </row>
    <row r="629" spans="18:19" x14ac:dyDescent="0.25">
      <c r="R629" s="8"/>
      <c r="S629" s="8"/>
    </row>
    <row r="630" spans="18:19" x14ac:dyDescent="0.25">
      <c r="R630" s="8"/>
      <c r="S630" s="8"/>
    </row>
    <row r="631" spans="18:19" x14ac:dyDescent="0.25">
      <c r="R631" s="8"/>
      <c r="S631" s="8"/>
    </row>
    <row r="632" spans="18:19" x14ac:dyDescent="0.25">
      <c r="R632" s="8"/>
      <c r="S632" s="8"/>
    </row>
    <row r="633" spans="18:19" x14ac:dyDescent="0.25">
      <c r="R633" s="8"/>
      <c r="S633" s="8"/>
    </row>
    <row r="634" spans="18:19" x14ac:dyDescent="0.25">
      <c r="R634" s="8"/>
      <c r="S634" s="8"/>
    </row>
    <row r="635" spans="18:19" x14ac:dyDescent="0.25">
      <c r="R635" s="8"/>
      <c r="S635" s="8"/>
    </row>
    <row r="636" spans="18:19" x14ac:dyDescent="0.25">
      <c r="R636" s="8"/>
      <c r="S636" s="8"/>
    </row>
    <row r="637" spans="18:19" x14ac:dyDescent="0.25">
      <c r="R637" s="8"/>
      <c r="S637" s="8"/>
    </row>
    <row r="638" spans="18:19" x14ac:dyDescent="0.25">
      <c r="R638" s="8"/>
      <c r="S638" s="8"/>
    </row>
    <row r="639" spans="18:19" x14ac:dyDescent="0.25">
      <c r="R639" s="8"/>
      <c r="S639" s="8"/>
    </row>
    <row r="640" spans="18:19" x14ac:dyDescent="0.25">
      <c r="R640" s="8"/>
      <c r="S640" s="8"/>
    </row>
    <row r="641" spans="18:19" x14ac:dyDescent="0.25">
      <c r="R641" s="8"/>
      <c r="S641" s="8"/>
    </row>
    <row r="642" spans="18:19" x14ac:dyDescent="0.25">
      <c r="R642" s="8"/>
      <c r="S642" s="8"/>
    </row>
    <row r="643" spans="18:19" x14ac:dyDescent="0.25">
      <c r="R643" s="8"/>
      <c r="S643" s="8"/>
    </row>
    <row r="644" spans="18:19" x14ac:dyDescent="0.25">
      <c r="R644" s="8"/>
      <c r="S644" s="8"/>
    </row>
    <row r="645" spans="18:19" x14ac:dyDescent="0.25">
      <c r="R645" s="8"/>
      <c r="S645" s="8"/>
    </row>
    <row r="646" spans="18:19" x14ac:dyDescent="0.25">
      <c r="R646" s="8"/>
      <c r="S646" s="8"/>
    </row>
    <row r="647" spans="18:19" x14ac:dyDescent="0.25">
      <c r="R647" s="8"/>
      <c r="S647" s="8"/>
    </row>
    <row r="648" spans="18:19" x14ac:dyDescent="0.25">
      <c r="R648" s="8"/>
      <c r="S648" s="8"/>
    </row>
    <row r="649" spans="18:19" x14ac:dyDescent="0.25">
      <c r="R649" s="8"/>
      <c r="S649" s="8"/>
    </row>
    <row r="650" spans="18:19" x14ac:dyDescent="0.25">
      <c r="R650" s="8"/>
      <c r="S650" s="8"/>
    </row>
    <row r="651" spans="18:19" x14ac:dyDescent="0.25">
      <c r="R651" s="8"/>
      <c r="S651" s="8"/>
    </row>
    <row r="652" spans="18:19" x14ac:dyDescent="0.25">
      <c r="R652" s="8"/>
      <c r="S652" s="8"/>
    </row>
    <row r="653" spans="18:19" x14ac:dyDescent="0.25">
      <c r="R653" s="8"/>
      <c r="S653" s="8"/>
    </row>
    <row r="654" spans="18:19" x14ac:dyDescent="0.25">
      <c r="R654" s="8"/>
      <c r="S654" s="8"/>
    </row>
    <row r="655" spans="18:19" x14ac:dyDescent="0.25">
      <c r="R655" s="8"/>
      <c r="S655" s="8"/>
    </row>
    <row r="656" spans="18:19" x14ac:dyDescent="0.25">
      <c r="R656" s="8"/>
      <c r="S656" s="8"/>
    </row>
    <row r="657" spans="18:19" x14ac:dyDescent="0.25">
      <c r="R657" s="8"/>
      <c r="S657" s="8"/>
    </row>
    <row r="658" spans="18:19" x14ac:dyDescent="0.25">
      <c r="R658" s="8"/>
      <c r="S658" s="8"/>
    </row>
    <row r="659" spans="18:19" x14ac:dyDescent="0.25">
      <c r="R659" s="8"/>
      <c r="S659" s="8"/>
    </row>
    <row r="660" spans="18:19" x14ac:dyDescent="0.25">
      <c r="R660" s="8"/>
      <c r="S660" s="8"/>
    </row>
    <row r="661" spans="18:19" x14ac:dyDescent="0.25">
      <c r="R661" s="8"/>
      <c r="S661" s="8"/>
    </row>
    <row r="662" spans="18:19" x14ac:dyDescent="0.25">
      <c r="R662" s="8"/>
      <c r="S662" s="8"/>
    </row>
    <row r="663" spans="18:19" x14ac:dyDescent="0.25">
      <c r="R663" s="8"/>
      <c r="S663" s="8"/>
    </row>
    <row r="664" spans="18:19" x14ac:dyDescent="0.25">
      <c r="R664" s="8"/>
      <c r="S664" s="8"/>
    </row>
    <row r="665" spans="18:19" x14ac:dyDescent="0.25">
      <c r="R665" s="8"/>
      <c r="S665" s="8"/>
    </row>
    <row r="666" spans="18:19" x14ac:dyDescent="0.25">
      <c r="R666" s="8"/>
      <c r="S666" s="8"/>
    </row>
    <row r="667" spans="18:19" x14ac:dyDescent="0.25">
      <c r="R667" s="8"/>
      <c r="S667" s="8"/>
    </row>
    <row r="668" spans="18:19" x14ac:dyDescent="0.25">
      <c r="R668" s="8"/>
      <c r="S668" s="8"/>
    </row>
    <row r="669" spans="18:19" x14ac:dyDescent="0.25">
      <c r="R669" s="8"/>
      <c r="S669" s="8"/>
    </row>
    <row r="670" spans="18:19" x14ac:dyDescent="0.25">
      <c r="R670" s="8"/>
      <c r="S670" s="8"/>
    </row>
    <row r="671" spans="18:19" x14ac:dyDescent="0.25">
      <c r="R671" s="8"/>
      <c r="S671" s="8"/>
    </row>
    <row r="672" spans="18:19" x14ac:dyDescent="0.25">
      <c r="R672" s="8"/>
      <c r="S672" s="8"/>
    </row>
    <row r="673" spans="18:19" x14ac:dyDescent="0.25">
      <c r="R673" s="8"/>
      <c r="S673" s="8"/>
    </row>
    <row r="674" spans="18:19" x14ac:dyDescent="0.25">
      <c r="R674" s="8"/>
      <c r="S674" s="8"/>
    </row>
    <row r="675" spans="18:19" x14ac:dyDescent="0.25">
      <c r="R675" s="8"/>
      <c r="S675" s="8"/>
    </row>
    <row r="676" spans="18:19" x14ac:dyDescent="0.25">
      <c r="R676" s="8"/>
      <c r="S676" s="8"/>
    </row>
    <row r="677" spans="18:19" x14ac:dyDescent="0.25">
      <c r="R677" s="8"/>
      <c r="S677" s="8"/>
    </row>
    <row r="678" spans="18:19" x14ac:dyDescent="0.25">
      <c r="R678" s="8"/>
      <c r="S678" s="8"/>
    </row>
    <row r="679" spans="18:19" x14ac:dyDescent="0.25">
      <c r="R679" s="8"/>
      <c r="S679" s="8"/>
    </row>
    <row r="680" spans="18:19" x14ac:dyDescent="0.25">
      <c r="R680" s="8"/>
      <c r="S680" s="8"/>
    </row>
    <row r="681" spans="18:19" x14ac:dyDescent="0.25">
      <c r="R681" s="8"/>
      <c r="S681" s="8"/>
    </row>
    <row r="682" spans="18:19" x14ac:dyDescent="0.25">
      <c r="R682" s="8"/>
      <c r="S682" s="8"/>
    </row>
    <row r="683" spans="18:19" x14ac:dyDescent="0.25">
      <c r="R683" s="8"/>
      <c r="S683" s="8"/>
    </row>
    <row r="684" spans="18:19" x14ac:dyDescent="0.25">
      <c r="R684" s="8"/>
      <c r="S684" s="8"/>
    </row>
    <row r="685" spans="18:19" x14ac:dyDescent="0.25">
      <c r="R685" s="8"/>
      <c r="S685" s="8"/>
    </row>
    <row r="686" spans="18:19" x14ac:dyDescent="0.25">
      <c r="R686" s="8"/>
      <c r="S686" s="8"/>
    </row>
    <row r="687" spans="18:19" x14ac:dyDescent="0.25">
      <c r="R687" s="8"/>
      <c r="S687" s="8"/>
    </row>
    <row r="688" spans="18:19" x14ac:dyDescent="0.25">
      <c r="R688" s="8"/>
      <c r="S688" s="8"/>
    </row>
    <row r="689" spans="18:19" x14ac:dyDescent="0.25">
      <c r="R689" s="8"/>
      <c r="S689" s="8"/>
    </row>
    <row r="690" spans="18:19" x14ac:dyDescent="0.25">
      <c r="R690" s="8"/>
      <c r="S690" s="8"/>
    </row>
    <row r="691" spans="18:19" x14ac:dyDescent="0.25">
      <c r="R691" s="8"/>
      <c r="S691" s="8"/>
    </row>
    <row r="692" spans="18:19" x14ac:dyDescent="0.25">
      <c r="R692" s="8"/>
      <c r="S692" s="8"/>
    </row>
    <row r="693" spans="18:19" x14ac:dyDescent="0.25">
      <c r="R693" s="8"/>
      <c r="S693" s="8"/>
    </row>
    <row r="694" spans="18:19" x14ac:dyDescent="0.25">
      <c r="R694" s="8"/>
      <c r="S694" s="8"/>
    </row>
    <row r="695" spans="18:19" x14ac:dyDescent="0.25">
      <c r="R695" s="8"/>
      <c r="S695" s="8"/>
    </row>
    <row r="696" spans="18:19" x14ac:dyDescent="0.25">
      <c r="R696" s="8"/>
      <c r="S696" s="8"/>
    </row>
    <row r="697" spans="18:19" x14ac:dyDescent="0.25">
      <c r="R697" s="8"/>
      <c r="S697" s="8"/>
    </row>
    <row r="698" spans="18:19" x14ac:dyDescent="0.25">
      <c r="R698" s="8"/>
      <c r="S698" s="8"/>
    </row>
    <row r="699" spans="18:19" x14ac:dyDescent="0.25">
      <c r="R699" s="8"/>
      <c r="S699" s="8"/>
    </row>
    <row r="700" spans="18:19" x14ac:dyDescent="0.25">
      <c r="R700" s="8"/>
      <c r="S700" s="8"/>
    </row>
    <row r="701" spans="18:19" x14ac:dyDescent="0.25">
      <c r="R701" s="8"/>
      <c r="S701" s="8"/>
    </row>
    <row r="702" spans="18:19" x14ac:dyDescent="0.25">
      <c r="R702" s="8"/>
      <c r="S702" s="8"/>
    </row>
    <row r="703" spans="18:19" x14ac:dyDescent="0.25">
      <c r="R703" s="8"/>
      <c r="S703" s="8"/>
    </row>
    <row r="704" spans="18:19" x14ac:dyDescent="0.25">
      <c r="R704" s="8"/>
      <c r="S704" s="8"/>
    </row>
    <row r="705" spans="18:19" x14ac:dyDescent="0.25">
      <c r="R705" s="8"/>
      <c r="S705" s="8"/>
    </row>
    <row r="706" spans="18:19" x14ac:dyDescent="0.25">
      <c r="R706" s="8"/>
      <c r="S706" s="8"/>
    </row>
    <row r="707" spans="18:19" x14ac:dyDescent="0.25">
      <c r="R707" s="8"/>
      <c r="S707" s="8"/>
    </row>
    <row r="708" spans="18:19" x14ac:dyDescent="0.25">
      <c r="R708" s="8"/>
      <c r="S708" s="8"/>
    </row>
    <row r="709" spans="18:19" x14ac:dyDescent="0.25">
      <c r="R709" s="8"/>
      <c r="S709" s="8"/>
    </row>
    <row r="710" spans="18:19" x14ac:dyDescent="0.25">
      <c r="R710" s="8"/>
      <c r="S710" s="8"/>
    </row>
    <row r="711" spans="18:19" x14ac:dyDescent="0.25">
      <c r="R711" s="8"/>
      <c r="S711" s="8"/>
    </row>
    <row r="712" spans="18:19" x14ac:dyDescent="0.25">
      <c r="R712" s="8"/>
      <c r="S712" s="8"/>
    </row>
    <row r="713" spans="18:19" x14ac:dyDescent="0.25">
      <c r="R713" s="8"/>
      <c r="S713" s="8"/>
    </row>
    <row r="714" spans="18:19" x14ac:dyDescent="0.25">
      <c r="R714" s="8"/>
      <c r="S714" s="8"/>
    </row>
    <row r="715" spans="18:19" x14ac:dyDescent="0.25">
      <c r="R715" s="8"/>
      <c r="S715" s="8"/>
    </row>
    <row r="716" spans="18:19" x14ac:dyDescent="0.25">
      <c r="R716" s="8"/>
      <c r="S716" s="8"/>
    </row>
    <row r="717" spans="18:19" x14ac:dyDescent="0.25">
      <c r="R717" s="8"/>
      <c r="S717" s="8"/>
    </row>
    <row r="718" spans="18:19" x14ac:dyDescent="0.25">
      <c r="R718" s="8"/>
      <c r="S718" s="8"/>
    </row>
    <row r="719" spans="18:19" x14ac:dyDescent="0.25">
      <c r="R719" s="8"/>
      <c r="S719" s="8"/>
    </row>
    <row r="720" spans="18:19" x14ac:dyDescent="0.25">
      <c r="R720" s="8"/>
      <c r="S720" s="8"/>
    </row>
    <row r="721" spans="18:19" x14ac:dyDescent="0.25">
      <c r="R721" s="8"/>
      <c r="S721" s="8"/>
    </row>
    <row r="722" spans="18:19" x14ac:dyDescent="0.25">
      <c r="R722" s="8"/>
      <c r="S722" s="8"/>
    </row>
    <row r="723" spans="18:19" x14ac:dyDescent="0.25">
      <c r="R723" s="8"/>
      <c r="S723" s="8"/>
    </row>
    <row r="724" spans="18:19" x14ac:dyDescent="0.25">
      <c r="R724" s="8"/>
      <c r="S724" s="8"/>
    </row>
    <row r="725" spans="18:19" x14ac:dyDescent="0.25">
      <c r="R725" s="8"/>
      <c r="S725" s="8"/>
    </row>
    <row r="726" spans="18:19" x14ac:dyDescent="0.25">
      <c r="R726" s="8"/>
      <c r="S726" s="8"/>
    </row>
    <row r="727" spans="18:19" x14ac:dyDescent="0.25">
      <c r="R727" s="8"/>
      <c r="S727" s="8"/>
    </row>
    <row r="728" spans="18:19" x14ac:dyDescent="0.25">
      <c r="R728" s="8"/>
      <c r="S728" s="8"/>
    </row>
    <row r="729" spans="18:19" x14ac:dyDescent="0.25">
      <c r="R729" s="8"/>
      <c r="S729" s="8"/>
    </row>
    <row r="730" spans="18:19" x14ac:dyDescent="0.25">
      <c r="R730" s="8"/>
      <c r="S730" s="8"/>
    </row>
    <row r="731" spans="18:19" x14ac:dyDescent="0.25">
      <c r="R731" s="8"/>
      <c r="S731" s="8"/>
    </row>
    <row r="732" spans="18:19" x14ac:dyDescent="0.25">
      <c r="R732" s="8"/>
      <c r="S732" s="8"/>
    </row>
    <row r="733" spans="18:19" x14ac:dyDescent="0.25">
      <c r="R733" s="8"/>
      <c r="S733" s="8"/>
    </row>
    <row r="734" spans="18:19" x14ac:dyDescent="0.25">
      <c r="R734" s="8"/>
      <c r="S734" s="8"/>
    </row>
    <row r="735" spans="18:19" x14ac:dyDescent="0.25">
      <c r="R735" s="8"/>
      <c r="S735" s="8"/>
    </row>
    <row r="736" spans="18:19" x14ac:dyDescent="0.25">
      <c r="R736" s="8"/>
      <c r="S736" s="8"/>
    </row>
    <row r="737" spans="18:19" x14ac:dyDescent="0.25">
      <c r="R737" s="8"/>
      <c r="S737" s="8"/>
    </row>
    <row r="738" spans="18:19" x14ac:dyDescent="0.25">
      <c r="R738" s="8"/>
      <c r="S738" s="8"/>
    </row>
    <row r="739" spans="18:19" x14ac:dyDescent="0.25">
      <c r="R739" s="8"/>
      <c r="S739" s="8"/>
    </row>
    <row r="740" spans="18:19" x14ac:dyDescent="0.25">
      <c r="R740" s="8"/>
      <c r="S740" s="8"/>
    </row>
    <row r="741" spans="18:19" x14ac:dyDescent="0.25">
      <c r="R741" s="8"/>
      <c r="S741" s="8"/>
    </row>
    <row r="742" spans="18:19" x14ac:dyDescent="0.25">
      <c r="R742" s="8"/>
      <c r="S742" s="8"/>
    </row>
    <row r="743" spans="18:19" x14ac:dyDescent="0.25">
      <c r="R743" s="8"/>
      <c r="S743" s="8"/>
    </row>
    <row r="744" spans="18:19" x14ac:dyDescent="0.25">
      <c r="R744" s="8"/>
      <c r="S744" s="8"/>
    </row>
    <row r="745" spans="18:19" x14ac:dyDescent="0.25">
      <c r="R745" s="8"/>
      <c r="S745" s="8"/>
    </row>
    <row r="746" spans="18:19" x14ac:dyDescent="0.25">
      <c r="R746" s="8"/>
      <c r="S746" s="8"/>
    </row>
    <row r="747" spans="18:19" x14ac:dyDescent="0.25">
      <c r="R747" s="8"/>
      <c r="S747" s="8"/>
    </row>
    <row r="748" spans="18:19" x14ac:dyDescent="0.25">
      <c r="R748" s="8"/>
      <c r="S748" s="8"/>
    </row>
    <row r="749" spans="18:19" x14ac:dyDescent="0.25">
      <c r="R749" s="8"/>
      <c r="S749" s="8"/>
    </row>
    <row r="750" spans="18:19" x14ac:dyDescent="0.25">
      <c r="R750" s="8"/>
      <c r="S750" s="8"/>
    </row>
    <row r="751" spans="18:19" x14ac:dyDescent="0.25">
      <c r="R751" s="8"/>
      <c r="S751" s="8"/>
    </row>
    <row r="752" spans="18:19" x14ac:dyDescent="0.25">
      <c r="R752" s="8"/>
      <c r="S752" s="8"/>
    </row>
    <row r="753" spans="18:19" x14ac:dyDescent="0.25">
      <c r="R753" s="8"/>
      <c r="S753" s="8"/>
    </row>
    <row r="754" spans="18:19" x14ac:dyDescent="0.25">
      <c r="R754" s="8"/>
      <c r="S754" s="8"/>
    </row>
    <row r="755" spans="18:19" x14ac:dyDescent="0.25">
      <c r="R755" s="8"/>
      <c r="S755" s="8"/>
    </row>
    <row r="756" spans="18:19" x14ac:dyDescent="0.25">
      <c r="R756" s="8"/>
      <c r="S756" s="8"/>
    </row>
    <row r="757" spans="18:19" x14ac:dyDescent="0.25">
      <c r="R757" s="8"/>
      <c r="S757" s="8"/>
    </row>
    <row r="758" spans="18:19" x14ac:dyDescent="0.25">
      <c r="R758" s="8"/>
      <c r="S758" s="8"/>
    </row>
    <row r="759" spans="18:19" x14ac:dyDescent="0.25">
      <c r="R759" s="8"/>
      <c r="S759" s="8"/>
    </row>
    <row r="760" spans="18:19" x14ac:dyDescent="0.25">
      <c r="R760" s="8"/>
      <c r="S760" s="8"/>
    </row>
    <row r="761" spans="18:19" x14ac:dyDescent="0.25">
      <c r="R761" s="8"/>
      <c r="S761" s="8"/>
    </row>
    <row r="762" spans="18:19" x14ac:dyDescent="0.25">
      <c r="R762" s="8"/>
      <c r="S762" s="8"/>
    </row>
    <row r="763" spans="18:19" x14ac:dyDescent="0.25">
      <c r="R763" s="8"/>
      <c r="S763" s="8"/>
    </row>
    <row r="764" spans="18:19" x14ac:dyDescent="0.25">
      <c r="R764" s="8"/>
      <c r="S764" s="8"/>
    </row>
    <row r="765" spans="18:19" x14ac:dyDescent="0.25">
      <c r="R765" s="8"/>
      <c r="S765" s="8"/>
    </row>
    <row r="766" spans="18:19" x14ac:dyDescent="0.25">
      <c r="R766" s="8"/>
      <c r="S766" s="8"/>
    </row>
    <row r="767" spans="18:19" x14ac:dyDescent="0.25">
      <c r="R767" s="8"/>
      <c r="S767" s="8"/>
    </row>
    <row r="768" spans="18:19" x14ac:dyDescent="0.25">
      <c r="R768" s="8"/>
      <c r="S768" s="8"/>
    </row>
    <row r="769" spans="18:19" x14ac:dyDescent="0.25">
      <c r="R769" s="8"/>
      <c r="S769" s="8"/>
    </row>
    <row r="770" spans="18:19" x14ac:dyDescent="0.25">
      <c r="R770" s="8"/>
      <c r="S770" s="8"/>
    </row>
    <row r="771" spans="18:19" x14ac:dyDescent="0.25">
      <c r="R771" s="8"/>
      <c r="S771" s="8"/>
    </row>
    <row r="772" spans="18:19" x14ac:dyDescent="0.25">
      <c r="R772" s="8"/>
      <c r="S772" s="8"/>
    </row>
    <row r="773" spans="18:19" x14ac:dyDescent="0.25">
      <c r="R773" s="8"/>
      <c r="S773" s="8"/>
    </row>
    <row r="774" spans="18:19" x14ac:dyDescent="0.25">
      <c r="R774" s="8"/>
      <c r="S774" s="8"/>
    </row>
    <row r="775" spans="18:19" x14ac:dyDescent="0.25">
      <c r="R775" s="8"/>
      <c r="S775" s="8"/>
    </row>
    <row r="776" spans="18:19" x14ac:dyDescent="0.25">
      <c r="R776" s="8"/>
      <c r="S776" s="8"/>
    </row>
    <row r="777" spans="18:19" x14ac:dyDescent="0.25">
      <c r="R777" s="8"/>
      <c r="S777" s="8"/>
    </row>
    <row r="778" spans="18:19" x14ac:dyDescent="0.25">
      <c r="R778" s="8"/>
      <c r="S778" s="8"/>
    </row>
    <row r="779" spans="18:19" x14ac:dyDescent="0.25">
      <c r="R779" s="8"/>
      <c r="S779" s="8"/>
    </row>
    <row r="780" spans="18:19" x14ac:dyDescent="0.25">
      <c r="R780" s="8"/>
      <c r="S780" s="8"/>
    </row>
    <row r="781" spans="18:19" x14ac:dyDescent="0.25">
      <c r="R781" s="8"/>
      <c r="S781" s="8"/>
    </row>
    <row r="782" spans="18:19" x14ac:dyDescent="0.25">
      <c r="R782" s="8"/>
      <c r="S782" s="8"/>
    </row>
    <row r="783" spans="18:19" x14ac:dyDescent="0.25">
      <c r="R783" s="8"/>
      <c r="S783" s="8"/>
    </row>
    <row r="784" spans="18:19" x14ac:dyDescent="0.25">
      <c r="R784" s="8"/>
      <c r="S784" s="8"/>
    </row>
    <row r="785" spans="18:19" x14ac:dyDescent="0.25">
      <c r="R785" s="8"/>
      <c r="S785" s="8"/>
    </row>
    <row r="786" spans="18:19" x14ac:dyDescent="0.25">
      <c r="R786" s="8"/>
      <c r="S786" s="8"/>
    </row>
    <row r="787" spans="18:19" x14ac:dyDescent="0.25">
      <c r="R787" s="8"/>
      <c r="S787" s="8"/>
    </row>
    <row r="788" spans="18:19" x14ac:dyDescent="0.25">
      <c r="R788" s="8"/>
      <c r="S788" s="8"/>
    </row>
    <row r="789" spans="18:19" x14ac:dyDescent="0.25">
      <c r="R789" s="8"/>
      <c r="S789" s="8"/>
    </row>
    <row r="790" spans="18:19" x14ac:dyDescent="0.25">
      <c r="R790" s="8"/>
      <c r="S790" s="8"/>
    </row>
    <row r="791" spans="18:19" x14ac:dyDescent="0.25">
      <c r="R791" s="8"/>
      <c r="S791" s="8"/>
    </row>
    <row r="792" spans="18:19" x14ac:dyDescent="0.25">
      <c r="R792" s="8"/>
      <c r="S792" s="8"/>
    </row>
    <row r="793" spans="18:19" x14ac:dyDescent="0.25">
      <c r="R793" s="8"/>
      <c r="S793" s="8"/>
    </row>
    <row r="794" spans="18:19" x14ac:dyDescent="0.25">
      <c r="R794" s="8"/>
      <c r="S794" s="8"/>
    </row>
    <row r="795" spans="18:19" x14ac:dyDescent="0.25">
      <c r="R795" s="8"/>
      <c r="S795" s="8"/>
    </row>
    <row r="796" spans="18:19" x14ac:dyDescent="0.25">
      <c r="R796" s="8"/>
      <c r="S796" s="8"/>
    </row>
    <row r="797" spans="18:19" x14ac:dyDescent="0.25">
      <c r="R797" s="8"/>
      <c r="S797" s="8"/>
    </row>
    <row r="798" spans="18:19" x14ac:dyDescent="0.25">
      <c r="R798" s="8"/>
      <c r="S798" s="8"/>
    </row>
    <row r="799" spans="18:19" x14ac:dyDescent="0.25">
      <c r="R799" s="8"/>
      <c r="S799" s="8"/>
    </row>
    <row r="800" spans="18:19" x14ac:dyDescent="0.25">
      <c r="R800" s="8"/>
      <c r="S800" s="8"/>
    </row>
    <row r="801" spans="18:19" x14ac:dyDescent="0.25">
      <c r="R801" s="8"/>
      <c r="S801" s="8"/>
    </row>
    <row r="802" spans="18:19" x14ac:dyDescent="0.25">
      <c r="R802" s="8"/>
      <c r="S802" s="8"/>
    </row>
    <row r="803" spans="18:19" x14ac:dyDescent="0.25">
      <c r="R803" s="8"/>
      <c r="S803" s="8"/>
    </row>
    <row r="804" spans="18:19" x14ac:dyDescent="0.25">
      <c r="R804" s="8"/>
      <c r="S804" s="8"/>
    </row>
    <row r="805" spans="18:19" x14ac:dyDescent="0.25">
      <c r="R805" s="8"/>
      <c r="S805" s="8"/>
    </row>
    <row r="806" spans="18:19" x14ac:dyDescent="0.25">
      <c r="R806" s="8"/>
      <c r="S806" s="8"/>
    </row>
    <row r="807" spans="18:19" x14ac:dyDescent="0.25">
      <c r="R807" s="8"/>
      <c r="S807" s="8"/>
    </row>
    <row r="808" spans="18:19" x14ac:dyDescent="0.25">
      <c r="R808" s="8"/>
      <c r="S808" s="8"/>
    </row>
    <row r="809" spans="18:19" x14ac:dyDescent="0.25">
      <c r="R809" s="8"/>
      <c r="S809" s="8"/>
    </row>
    <row r="810" spans="18:19" x14ac:dyDescent="0.25">
      <c r="R810" s="8"/>
      <c r="S810" s="8"/>
    </row>
    <row r="811" spans="18:19" x14ac:dyDescent="0.25">
      <c r="R811" s="8"/>
      <c r="S811" s="8"/>
    </row>
    <row r="812" spans="18:19" x14ac:dyDescent="0.25">
      <c r="R812" s="8"/>
      <c r="S812" s="8"/>
    </row>
    <row r="813" spans="18:19" x14ac:dyDescent="0.25">
      <c r="R813" s="8"/>
      <c r="S813" s="8"/>
    </row>
    <row r="814" spans="18:19" x14ac:dyDescent="0.25">
      <c r="R814" s="8"/>
      <c r="S814" s="8"/>
    </row>
    <row r="815" spans="18:19" x14ac:dyDescent="0.25">
      <c r="R815" s="8"/>
      <c r="S815" s="8"/>
    </row>
    <row r="816" spans="18:19" x14ac:dyDescent="0.25">
      <c r="R816" s="8"/>
      <c r="S816" s="8"/>
    </row>
    <row r="817" spans="18:19" x14ac:dyDescent="0.25">
      <c r="R817" s="8"/>
      <c r="S817" s="8"/>
    </row>
    <row r="818" spans="18:19" x14ac:dyDescent="0.25">
      <c r="R818" s="8"/>
      <c r="S818" s="8"/>
    </row>
    <row r="819" spans="18:19" x14ac:dyDescent="0.25">
      <c r="R819" s="8"/>
      <c r="S819" s="8"/>
    </row>
    <row r="820" spans="18:19" x14ac:dyDescent="0.25">
      <c r="R820" s="8"/>
      <c r="S820" s="8"/>
    </row>
    <row r="821" spans="18:19" x14ac:dyDescent="0.25">
      <c r="R821" s="8"/>
      <c r="S821" s="8"/>
    </row>
    <row r="822" spans="18:19" x14ac:dyDescent="0.25">
      <c r="R822" s="8"/>
      <c r="S822" s="8"/>
    </row>
    <row r="823" spans="18:19" x14ac:dyDescent="0.25">
      <c r="R823" s="8"/>
      <c r="S823" s="8"/>
    </row>
    <row r="824" spans="18:19" x14ac:dyDescent="0.25">
      <c r="R824" s="8"/>
      <c r="S824" s="8"/>
    </row>
    <row r="825" spans="18:19" x14ac:dyDescent="0.25">
      <c r="R825" s="8"/>
      <c r="S825" s="8"/>
    </row>
    <row r="826" spans="18:19" x14ac:dyDescent="0.25">
      <c r="R826" s="8"/>
      <c r="S826" s="8"/>
    </row>
    <row r="827" spans="18:19" x14ac:dyDescent="0.25">
      <c r="R827" s="8"/>
      <c r="S827" s="8"/>
    </row>
    <row r="828" spans="18:19" x14ac:dyDescent="0.25">
      <c r="R828" s="8"/>
      <c r="S828" s="8"/>
    </row>
    <row r="829" spans="18:19" x14ac:dyDescent="0.25">
      <c r="R829" s="8"/>
      <c r="S829" s="8"/>
    </row>
    <row r="830" spans="18:19" x14ac:dyDescent="0.25">
      <c r="R830" s="8"/>
      <c r="S830" s="8"/>
    </row>
    <row r="831" spans="18:19" x14ac:dyDescent="0.25">
      <c r="R831" s="8"/>
      <c r="S831" s="8"/>
    </row>
    <row r="832" spans="18:19" x14ac:dyDescent="0.25">
      <c r="R832" s="8"/>
      <c r="S832" s="8"/>
    </row>
    <row r="833" spans="18:19" x14ac:dyDescent="0.25">
      <c r="R833" s="8"/>
      <c r="S833" s="8"/>
    </row>
    <row r="834" spans="18:19" x14ac:dyDescent="0.25">
      <c r="R834" s="8"/>
      <c r="S834" s="8"/>
    </row>
    <row r="835" spans="18:19" x14ac:dyDescent="0.25">
      <c r="R835" s="8"/>
      <c r="S835" s="8"/>
    </row>
    <row r="836" spans="18:19" x14ac:dyDescent="0.25">
      <c r="R836" s="8"/>
      <c r="S836" s="8"/>
    </row>
    <row r="837" spans="18:19" x14ac:dyDescent="0.25">
      <c r="R837" s="8"/>
      <c r="S837" s="8"/>
    </row>
    <row r="838" spans="18:19" x14ac:dyDescent="0.25">
      <c r="R838" s="8"/>
      <c r="S838" s="8"/>
    </row>
    <row r="839" spans="18:19" x14ac:dyDescent="0.25">
      <c r="R839" s="8"/>
      <c r="S839" s="8"/>
    </row>
    <row r="840" spans="18:19" x14ac:dyDescent="0.25">
      <c r="R840" s="8"/>
      <c r="S840" s="8"/>
    </row>
    <row r="841" spans="18:19" x14ac:dyDescent="0.25">
      <c r="R841" s="8"/>
      <c r="S841" s="8"/>
    </row>
    <row r="842" spans="18:19" x14ac:dyDescent="0.25">
      <c r="R842" s="8"/>
      <c r="S842" s="8"/>
    </row>
    <row r="843" spans="18:19" x14ac:dyDescent="0.25">
      <c r="R843" s="8"/>
      <c r="S843" s="8"/>
    </row>
    <row r="844" spans="18:19" x14ac:dyDescent="0.25">
      <c r="R844" s="8"/>
      <c r="S844" s="8"/>
    </row>
    <row r="845" spans="18:19" x14ac:dyDescent="0.25">
      <c r="R845" s="8"/>
      <c r="S845" s="8"/>
    </row>
    <row r="846" spans="18:19" x14ac:dyDescent="0.25">
      <c r="R846" s="8"/>
      <c r="S846" s="8"/>
    </row>
    <row r="847" spans="18:19" x14ac:dyDescent="0.25">
      <c r="R847" s="8"/>
      <c r="S847" s="8"/>
    </row>
    <row r="848" spans="18:19" x14ac:dyDescent="0.25">
      <c r="R848" s="8"/>
      <c r="S848" s="8"/>
    </row>
    <row r="849" spans="18:19" x14ac:dyDescent="0.25">
      <c r="R849" s="8"/>
      <c r="S849" s="8"/>
    </row>
    <row r="850" spans="18:19" x14ac:dyDescent="0.25">
      <c r="R850" s="8"/>
      <c r="S850" s="8"/>
    </row>
    <row r="851" spans="18:19" x14ac:dyDescent="0.25">
      <c r="R851" s="8"/>
      <c r="S851" s="8"/>
    </row>
    <row r="852" spans="18:19" x14ac:dyDescent="0.25">
      <c r="R852" s="8"/>
      <c r="S852" s="8"/>
    </row>
    <row r="853" spans="18:19" x14ac:dyDescent="0.25">
      <c r="R853" s="8"/>
      <c r="S853" s="8"/>
    </row>
    <row r="854" spans="18:19" x14ac:dyDescent="0.25">
      <c r="R854" s="8"/>
      <c r="S854" s="8"/>
    </row>
    <row r="855" spans="18:19" x14ac:dyDescent="0.25">
      <c r="R855" s="8"/>
      <c r="S855" s="8"/>
    </row>
    <row r="856" spans="18:19" x14ac:dyDescent="0.25">
      <c r="R856" s="8"/>
      <c r="S856" s="8"/>
    </row>
    <row r="857" spans="18:19" x14ac:dyDescent="0.25">
      <c r="R857" s="8"/>
      <c r="S857" s="8"/>
    </row>
    <row r="858" spans="18:19" x14ac:dyDescent="0.25">
      <c r="R858" s="8"/>
      <c r="S858" s="8"/>
    </row>
    <row r="859" spans="18:19" x14ac:dyDescent="0.25">
      <c r="R859" s="8"/>
      <c r="S859" s="8"/>
    </row>
    <row r="860" spans="18:19" x14ac:dyDescent="0.25">
      <c r="R860" s="8"/>
      <c r="S860" s="8"/>
    </row>
    <row r="861" spans="18:19" x14ac:dyDescent="0.25">
      <c r="R861" s="8"/>
      <c r="S861" s="8"/>
    </row>
    <row r="862" spans="18:19" x14ac:dyDescent="0.25">
      <c r="R862" s="8"/>
      <c r="S862" s="8"/>
    </row>
    <row r="863" spans="18:19" x14ac:dyDescent="0.25">
      <c r="R863" s="8"/>
      <c r="S863" s="8"/>
    </row>
    <row r="864" spans="18:19" x14ac:dyDescent="0.25">
      <c r="R864" s="8"/>
      <c r="S864" s="8"/>
    </row>
    <row r="865" spans="18:19" x14ac:dyDescent="0.25">
      <c r="R865" s="8"/>
      <c r="S865" s="8"/>
    </row>
    <row r="866" spans="18:19" x14ac:dyDescent="0.25">
      <c r="R866" s="8"/>
      <c r="S866" s="8"/>
    </row>
    <row r="867" spans="18:19" x14ac:dyDescent="0.25">
      <c r="R867" s="8"/>
      <c r="S867" s="8"/>
    </row>
    <row r="868" spans="18:19" x14ac:dyDescent="0.25">
      <c r="R868" s="8"/>
      <c r="S868" s="8"/>
    </row>
    <row r="869" spans="18:19" x14ac:dyDescent="0.25">
      <c r="R869" s="8"/>
      <c r="S869" s="8"/>
    </row>
    <row r="870" spans="18:19" x14ac:dyDescent="0.25">
      <c r="R870" s="8"/>
      <c r="S870" s="8"/>
    </row>
    <row r="871" spans="18:19" x14ac:dyDescent="0.25">
      <c r="R871" s="8"/>
      <c r="S871" s="8"/>
    </row>
    <row r="872" spans="18:19" x14ac:dyDescent="0.25">
      <c r="R872" s="8"/>
      <c r="S872" s="8"/>
    </row>
    <row r="873" spans="18:19" x14ac:dyDescent="0.25">
      <c r="R873" s="8"/>
      <c r="S873" s="8"/>
    </row>
    <row r="874" spans="18:19" x14ac:dyDescent="0.25">
      <c r="R874" s="8"/>
      <c r="S874" s="8"/>
    </row>
    <row r="875" spans="18:19" x14ac:dyDescent="0.25">
      <c r="R875" s="8"/>
      <c r="S875" s="8"/>
    </row>
    <row r="876" spans="18:19" x14ac:dyDescent="0.25">
      <c r="R876" s="8"/>
      <c r="S876" s="8"/>
    </row>
    <row r="877" spans="18:19" x14ac:dyDescent="0.25">
      <c r="R877" s="8"/>
      <c r="S877" s="8"/>
    </row>
    <row r="878" spans="18:19" x14ac:dyDescent="0.25">
      <c r="R878" s="8"/>
      <c r="S878" s="8"/>
    </row>
    <row r="879" spans="18:19" x14ac:dyDescent="0.25">
      <c r="R879" s="8"/>
      <c r="S879" s="8"/>
    </row>
    <row r="880" spans="18:19" x14ac:dyDescent="0.25">
      <c r="R880" s="8"/>
      <c r="S880" s="8"/>
    </row>
    <row r="881" spans="18:19" x14ac:dyDescent="0.25">
      <c r="R881" s="8"/>
      <c r="S881" s="8"/>
    </row>
    <row r="882" spans="18:19" x14ac:dyDescent="0.25">
      <c r="R882" s="8"/>
      <c r="S882" s="8"/>
    </row>
    <row r="883" spans="18:19" x14ac:dyDescent="0.25">
      <c r="R883" s="8"/>
      <c r="S883" s="8"/>
    </row>
    <row r="884" spans="18:19" x14ac:dyDescent="0.25">
      <c r="R884" s="8"/>
      <c r="S884" s="8"/>
    </row>
    <row r="885" spans="18:19" x14ac:dyDescent="0.25">
      <c r="R885" s="8"/>
      <c r="S885" s="8"/>
    </row>
    <row r="886" spans="18:19" x14ac:dyDescent="0.25">
      <c r="R886" s="8"/>
      <c r="S886" s="8"/>
    </row>
    <row r="887" spans="18:19" x14ac:dyDescent="0.25">
      <c r="R887" s="8"/>
      <c r="S887" s="8"/>
    </row>
    <row r="888" spans="18:19" x14ac:dyDescent="0.25">
      <c r="R888" s="8"/>
      <c r="S888" s="8"/>
    </row>
    <row r="889" spans="18:19" x14ac:dyDescent="0.25">
      <c r="R889" s="8"/>
      <c r="S889" s="8"/>
    </row>
    <row r="890" spans="18:19" x14ac:dyDescent="0.25">
      <c r="R890" s="8"/>
      <c r="S890" s="8"/>
    </row>
    <row r="891" spans="18:19" x14ac:dyDescent="0.25">
      <c r="R891" s="8"/>
      <c r="S891" s="8"/>
    </row>
    <row r="892" spans="18:19" x14ac:dyDescent="0.25">
      <c r="R892" s="8"/>
      <c r="S892" s="8"/>
    </row>
    <row r="893" spans="18:19" x14ac:dyDescent="0.25">
      <c r="R893" s="8"/>
      <c r="S893" s="8"/>
    </row>
    <row r="894" spans="18:19" x14ac:dyDescent="0.25">
      <c r="R894" s="8"/>
      <c r="S894" s="8"/>
    </row>
    <row r="895" spans="18:19" x14ac:dyDescent="0.25">
      <c r="R895" s="8"/>
      <c r="S895" s="8"/>
    </row>
    <row r="896" spans="18:19" x14ac:dyDescent="0.25">
      <c r="R896" s="8"/>
      <c r="S896" s="8"/>
    </row>
    <row r="897" spans="18:19" x14ac:dyDescent="0.25">
      <c r="R897" s="8"/>
      <c r="S897" s="8"/>
    </row>
    <row r="898" spans="18:19" x14ac:dyDescent="0.25">
      <c r="R898" s="8"/>
      <c r="S898" s="8"/>
    </row>
    <row r="899" spans="18:19" x14ac:dyDescent="0.25">
      <c r="R899" s="8"/>
      <c r="S899" s="8"/>
    </row>
    <row r="900" spans="18:19" x14ac:dyDescent="0.25">
      <c r="R900" s="8"/>
      <c r="S900" s="8"/>
    </row>
    <row r="901" spans="18:19" x14ac:dyDescent="0.25">
      <c r="R901" s="8"/>
      <c r="S901" s="8"/>
    </row>
    <row r="902" spans="18:19" x14ac:dyDescent="0.25">
      <c r="R902" s="8"/>
      <c r="S902" s="8"/>
    </row>
    <row r="903" spans="18:19" x14ac:dyDescent="0.25">
      <c r="R903" s="8"/>
      <c r="S903" s="8"/>
    </row>
    <row r="904" spans="18:19" x14ac:dyDescent="0.25">
      <c r="R904" s="8"/>
      <c r="S904" s="8"/>
    </row>
    <row r="905" spans="18:19" x14ac:dyDescent="0.25">
      <c r="R905" s="8"/>
      <c r="S905" s="8"/>
    </row>
    <row r="906" spans="18:19" x14ac:dyDescent="0.25">
      <c r="R906" s="8"/>
      <c r="S906" s="8"/>
    </row>
    <row r="907" spans="18:19" x14ac:dyDescent="0.25">
      <c r="R907" s="8"/>
      <c r="S907" s="8"/>
    </row>
    <row r="908" spans="18:19" x14ac:dyDescent="0.25">
      <c r="R908" s="8"/>
      <c r="S908" s="8"/>
    </row>
    <row r="909" spans="18:19" x14ac:dyDescent="0.25">
      <c r="R909" s="8"/>
      <c r="S909" s="8"/>
    </row>
    <row r="910" spans="18:19" x14ac:dyDescent="0.25">
      <c r="R910" s="8"/>
      <c r="S910" s="8"/>
    </row>
    <row r="911" spans="18:19" x14ac:dyDescent="0.25">
      <c r="R911" s="8"/>
      <c r="S911" s="8"/>
    </row>
    <row r="912" spans="18:19" x14ac:dyDescent="0.25">
      <c r="R912" s="8"/>
      <c r="S912" s="8"/>
    </row>
    <row r="913" spans="18:19" x14ac:dyDescent="0.25">
      <c r="R913" s="8"/>
      <c r="S913" s="8"/>
    </row>
    <row r="914" spans="18:19" x14ac:dyDescent="0.25">
      <c r="R914" s="8"/>
      <c r="S914" s="8"/>
    </row>
    <row r="915" spans="18:19" x14ac:dyDescent="0.25">
      <c r="R915" s="8"/>
      <c r="S915" s="8"/>
    </row>
    <row r="916" spans="18:19" x14ac:dyDescent="0.25">
      <c r="R916" s="8"/>
      <c r="S916" s="8"/>
    </row>
    <row r="917" spans="18:19" x14ac:dyDescent="0.25">
      <c r="R917" s="8"/>
      <c r="S917" s="8"/>
    </row>
    <row r="918" spans="18:19" x14ac:dyDescent="0.25">
      <c r="R918" s="8"/>
      <c r="S918" s="8"/>
    </row>
    <row r="919" spans="18:19" x14ac:dyDescent="0.25">
      <c r="R919" s="8"/>
      <c r="S919" s="8"/>
    </row>
    <row r="920" spans="18:19" x14ac:dyDescent="0.25">
      <c r="R920" s="8"/>
      <c r="S920" s="8"/>
    </row>
    <row r="921" spans="18:19" x14ac:dyDescent="0.25">
      <c r="R921" s="8"/>
      <c r="S921" s="8"/>
    </row>
    <row r="922" spans="18:19" x14ac:dyDescent="0.25">
      <c r="R922" s="8"/>
      <c r="S922" s="8"/>
    </row>
    <row r="923" spans="18:19" x14ac:dyDescent="0.25">
      <c r="R923" s="8"/>
      <c r="S923" s="8"/>
    </row>
    <row r="924" spans="18:19" x14ac:dyDescent="0.25">
      <c r="R924" s="8"/>
      <c r="S924" s="8"/>
    </row>
    <row r="925" spans="18:19" x14ac:dyDescent="0.25">
      <c r="R925" s="8"/>
      <c r="S925" s="8"/>
    </row>
    <row r="926" spans="18:19" x14ac:dyDescent="0.25">
      <c r="R926" s="8"/>
      <c r="S926" s="8"/>
    </row>
    <row r="927" spans="18:19" x14ac:dyDescent="0.25">
      <c r="R927" s="8"/>
      <c r="S927" s="8"/>
    </row>
    <row r="928" spans="18:19" x14ac:dyDescent="0.25">
      <c r="R928" s="8"/>
      <c r="S928" s="8"/>
    </row>
    <row r="929" spans="18:19" x14ac:dyDescent="0.25">
      <c r="R929" s="8"/>
      <c r="S929" s="8"/>
    </row>
    <row r="930" spans="18:19" x14ac:dyDescent="0.25">
      <c r="R930" s="8"/>
      <c r="S930" s="8"/>
    </row>
    <row r="931" spans="18:19" x14ac:dyDescent="0.25">
      <c r="R931" s="8"/>
      <c r="S931" s="8"/>
    </row>
    <row r="932" spans="18:19" x14ac:dyDescent="0.25">
      <c r="R932" s="8"/>
      <c r="S932" s="8"/>
    </row>
    <row r="933" spans="18:19" x14ac:dyDescent="0.25">
      <c r="R933" s="8"/>
      <c r="S933" s="8"/>
    </row>
    <row r="934" spans="18:19" x14ac:dyDescent="0.25">
      <c r="R934" s="8"/>
      <c r="S934" s="8"/>
    </row>
    <row r="935" spans="18:19" x14ac:dyDescent="0.25">
      <c r="R935" s="8"/>
      <c r="S935" s="8"/>
    </row>
    <row r="936" spans="18:19" x14ac:dyDescent="0.25">
      <c r="R936" s="8"/>
      <c r="S936" s="8"/>
    </row>
    <row r="937" spans="18:19" x14ac:dyDescent="0.25">
      <c r="R937" s="8"/>
      <c r="S937" s="8"/>
    </row>
    <row r="938" spans="18:19" x14ac:dyDescent="0.25">
      <c r="R938" s="8"/>
      <c r="S938" s="8"/>
    </row>
    <row r="939" spans="18:19" x14ac:dyDescent="0.25">
      <c r="R939" s="8"/>
      <c r="S939" s="8"/>
    </row>
    <row r="940" spans="18:19" x14ac:dyDescent="0.25">
      <c r="R940" s="8"/>
      <c r="S940" s="8"/>
    </row>
    <row r="941" spans="18:19" x14ac:dyDescent="0.25">
      <c r="R941" s="8"/>
      <c r="S941" s="8"/>
    </row>
    <row r="942" spans="18:19" x14ac:dyDescent="0.25">
      <c r="R942" s="8"/>
      <c r="S942" s="8"/>
    </row>
    <row r="943" spans="18:19" x14ac:dyDescent="0.25">
      <c r="R943" s="8"/>
      <c r="S943" s="8"/>
    </row>
    <row r="944" spans="18:19" x14ac:dyDescent="0.25">
      <c r="R944" s="8"/>
      <c r="S944" s="8"/>
    </row>
    <row r="945" spans="18:19" x14ac:dyDescent="0.25">
      <c r="R945" s="8"/>
      <c r="S945" s="8"/>
    </row>
    <row r="946" spans="18:19" x14ac:dyDescent="0.25">
      <c r="R946" s="8"/>
      <c r="S946" s="8"/>
    </row>
    <row r="947" spans="18:19" x14ac:dyDescent="0.25">
      <c r="R947" s="8"/>
      <c r="S947" s="8"/>
    </row>
    <row r="948" spans="18:19" x14ac:dyDescent="0.25">
      <c r="R948" s="8"/>
      <c r="S948" s="8"/>
    </row>
    <row r="949" spans="18:19" x14ac:dyDescent="0.25">
      <c r="R949" s="8"/>
      <c r="S949" s="8"/>
    </row>
    <row r="950" spans="18:19" x14ac:dyDescent="0.25">
      <c r="R950" s="8"/>
      <c r="S950" s="8"/>
    </row>
    <row r="951" spans="18:19" x14ac:dyDescent="0.25">
      <c r="R951" s="8"/>
      <c r="S951" s="8"/>
    </row>
    <row r="952" spans="18:19" x14ac:dyDescent="0.25">
      <c r="R952" s="8"/>
      <c r="S952" s="8"/>
    </row>
    <row r="953" spans="18:19" x14ac:dyDescent="0.25">
      <c r="R953" s="8"/>
      <c r="S953" s="8"/>
    </row>
    <row r="954" spans="18:19" x14ac:dyDescent="0.25">
      <c r="R954" s="8"/>
      <c r="S954" s="8"/>
    </row>
    <row r="955" spans="18:19" x14ac:dyDescent="0.25">
      <c r="R955" s="8"/>
      <c r="S955" s="8"/>
    </row>
    <row r="956" spans="18:19" x14ac:dyDescent="0.25">
      <c r="R956" s="8"/>
      <c r="S956" s="8"/>
    </row>
    <row r="957" spans="18:19" x14ac:dyDescent="0.25">
      <c r="R957" s="8"/>
      <c r="S957" s="8"/>
    </row>
    <row r="958" spans="18:19" x14ac:dyDescent="0.25">
      <c r="R958" s="8"/>
      <c r="S958" s="8"/>
    </row>
    <row r="959" spans="18:19" x14ac:dyDescent="0.25">
      <c r="R959" s="8"/>
      <c r="S959" s="8"/>
    </row>
    <row r="960" spans="18:19" x14ac:dyDescent="0.25">
      <c r="R960" s="8"/>
      <c r="S960" s="8"/>
    </row>
    <row r="961" spans="18:19" x14ac:dyDescent="0.25">
      <c r="R961" s="8"/>
      <c r="S961" s="8"/>
    </row>
    <row r="962" spans="18:19" x14ac:dyDescent="0.25">
      <c r="R962" s="8"/>
      <c r="S962" s="8"/>
    </row>
    <row r="963" spans="18:19" x14ac:dyDescent="0.25">
      <c r="R963" s="8"/>
      <c r="S963" s="8"/>
    </row>
    <row r="964" spans="18:19" x14ac:dyDescent="0.25">
      <c r="R964" s="8"/>
      <c r="S964" s="8"/>
    </row>
    <row r="965" spans="18:19" x14ac:dyDescent="0.25">
      <c r="R965" s="8"/>
      <c r="S965" s="8"/>
    </row>
    <row r="966" spans="18:19" x14ac:dyDescent="0.25">
      <c r="R966" s="8"/>
      <c r="S966" s="8"/>
    </row>
    <row r="967" spans="18:19" x14ac:dyDescent="0.25">
      <c r="R967" s="8"/>
      <c r="S967" s="8"/>
    </row>
    <row r="968" spans="18:19" x14ac:dyDescent="0.25">
      <c r="R968" s="8"/>
      <c r="S968" s="8"/>
    </row>
    <row r="969" spans="18:19" x14ac:dyDescent="0.25">
      <c r="R969" s="8"/>
      <c r="S969" s="8"/>
    </row>
    <row r="970" spans="18:19" x14ac:dyDescent="0.25">
      <c r="R970" s="8"/>
      <c r="S970" s="8"/>
    </row>
    <row r="971" spans="18:19" x14ac:dyDescent="0.25">
      <c r="R971" s="8"/>
      <c r="S971" s="8"/>
    </row>
    <row r="972" spans="18:19" x14ac:dyDescent="0.25">
      <c r="R972" s="8"/>
      <c r="S972" s="8"/>
    </row>
    <row r="973" spans="18:19" x14ac:dyDescent="0.25">
      <c r="R973" s="8"/>
      <c r="S973" s="8"/>
    </row>
    <row r="974" spans="18:19" x14ac:dyDescent="0.25">
      <c r="R974" s="8"/>
      <c r="S974" s="8"/>
    </row>
    <row r="975" spans="18:19" x14ac:dyDescent="0.25">
      <c r="R975" s="8"/>
      <c r="S975" s="8"/>
    </row>
    <row r="976" spans="18:19" x14ac:dyDescent="0.25">
      <c r="R976" s="8"/>
      <c r="S976" s="8"/>
    </row>
    <row r="977" spans="18:19" x14ac:dyDescent="0.25">
      <c r="R977" s="8"/>
      <c r="S977" s="8"/>
    </row>
    <row r="978" spans="18:19" x14ac:dyDescent="0.25">
      <c r="R978" s="8"/>
      <c r="S978" s="8"/>
    </row>
    <row r="979" spans="18:19" x14ac:dyDescent="0.25">
      <c r="R979" s="8"/>
      <c r="S979" s="8"/>
    </row>
    <row r="980" spans="18:19" x14ac:dyDescent="0.25">
      <c r="R980" s="8"/>
      <c r="S980" s="8"/>
    </row>
    <row r="981" spans="18:19" x14ac:dyDescent="0.25">
      <c r="R981" s="8"/>
      <c r="S981" s="8"/>
    </row>
    <row r="982" spans="18:19" x14ac:dyDescent="0.25">
      <c r="R982" s="8"/>
      <c r="S982" s="8"/>
    </row>
    <row r="983" spans="18:19" x14ac:dyDescent="0.25">
      <c r="R983" s="8"/>
      <c r="S983" s="8"/>
    </row>
    <row r="984" spans="18:19" x14ac:dyDescent="0.25">
      <c r="R984" s="8"/>
      <c r="S984" s="8"/>
    </row>
    <row r="985" spans="18:19" x14ac:dyDescent="0.25">
      <c r="R985" s="8"/>
      <c r="S985" s="8"/>
    </row>
    <row r="986" spans="18:19" x14ac:dyDescent="0.25">
      <c r="R986" s="8"/>
      <c r="S986" s="8"/>
    </row>
    <row r="987" spans="18:19" x14ac:dyDescent="0.25">
      <c r="R987" s="8"/>
      <c r="S987" s="8"/>
    </row>
    <row r="988" spans="18:19" x14ac:dyDescent="0.25">
      <c r="R988" s="8"/>
      <c r="S988" s="8"/>
    </row>
    <row r="989" spans="18:19" x14ac:dyDescent="0.25">
      <c r="R989" s="8"/>
      <c r="S989" s="8"/>
    </row>
    <row r="990" spans="18:19" x14ac:dyDescent="0.25">
      <c r="R990" s="8"/>
      <c r="S990" s="8"/>
    </row>
    <row r="991" spans="18:19" x14ac:dyDescent="0.25">
      <c r="R991" s="8"/>
      <c r="S991" s="8"/>
    </row>
    <row r="992" spans="18:19" x14ac:dyDescent="0.25">
      <c r="R992" s="8"/>
      <c r="S992" s="8"/>
    </row>
    <row r="993" spans="18:19" x14ac:dyDescent="0.25">
      <c r="R993" s="8"/>
      <c r="S993" s="8"/>
    </row>
    <row r="994" spans="18:19" x14ac:dyDescent="0.25">
      <c r="R994" s="8"/>
      <c r="S994" s="8"/>
    </row>
    <row r="995" spans="18:19" x14ac:dyDescent="0.25">
      <c r="R995" s="8"/>
      <c r="S995" s="8"/>
    </row>
    <row r="996" spans="18:19" x14ac:dyDescent="0.25">
      <c r="R996" s="8"/>
      <c r="S996" s="8"/>
    </row>
    <row r="997" spans="18:19" x14ac:dyDescent="0.25">
      <c r="R997" s="8"/>
      <c r="S997" s="8"/>
    </row>
    <row r="998" spans="18:19" x14ac:dyDescent="0.25">
      <c r="R998" s="8"/>
      <c r="S998" s="8"/>
    </row>
    <row r="999" spans="18:19" x14ac:dyDescent="0.25">
      <c r="R999" s="8"/>
      <c r="S999" s="8"/>
    </row>
    <row r="1000" spans="18:19" x14ac:dyDescent="0.25">
      <c r="R1000" s="8"/>
      <c r="S1000" s="8"/>
    </row>
    <row r="1001" spans="18:19" x14ac:dyDescent="0.25">
      <c r="R1001" s="8"/>
      <c r="S1001" s="8"/>
    </row>
    <row r="1002" spans="18:19" x14ac:dyDescent="0.25">
      <c r="R1002" s="8"/>
      <c r="S1002" s="8"/>
    </row>
    <row r="1003" spans="18:19" x14ac:dyDescent="0.25">
      <c r="R1003" s="8"/>
      <c r="S1003" s="8"/>
    </row>
    <row r="1004" spans="18:19" x14ac:dyDescent="0.25">
      <c r="R1004" s="8"/>
      <c r="S1004" s="8"/>
    </row>
    <row r="1005" spans="18:19" x14ac:dyDescent="0.25">
      <c r="R1005" s="8"/>
      <c r="S1005" s="8"/>
    </row>
    <row r="1006" spans="18:19" x14ac:dyDescent="0.25">
      <c r="R1006" s="8"/>
      <c r="S1006" s="8"/>
    </row>
    <row r="1007" spans="18:19" x14ac:dyDescent="0.25">
      <c r="R1007" s="8"/>
      <c r="S1007" s="8"/>
    </row>
    <row r="1008" spans="18:19" x14ac:dyDescent="0.25">
      <c r="R1008" s="8"/>
      <c r="S1008" s="8"/>
    </row>
    <row r="1009" spans="18:19" x14ac:dyDescent="0.25">
      <c r="R1009" s="8"/>
      <c r="S1009" s="8"/>
    </row>
    <row r="1010" spans="18:19" x14ac:dyDescent="0.25">
      <c r="R1010" s="8"/>
      <c r="S1010" s="8"/>
    </row>
    <row r="1011" spans="18:19" x14ac:dyDescent="0.25">
      <c r="R1011" s="8"/>
      <c r="S1011" s="8"/>
    </row>
    <row r="1012" spans="18:19" x14ac:dyDescent="0.25">
      <c r="R1012" s="8"/>
      <c r="S1012" s="8"/>
    </row>
    <row r="1013" spans="18:19" x14ac:dyDescent="0.25">
      <c r="R1013" s="8"/>
      <c r="S1013" s="8"/>
    </row>
    <row r="1014" spans="18:19" x14ac:dyDescent="0.25">
      <c r="R1014" s="8"/>
      <c r="S1014" s="8"/>
    </row>
    <row r="1015" spans="18:19" x14ac:dyDescent="0.25">
      <c r="R1015" s="8"/>
      <c r="S1015" s="8"/>
    </row>
    <row r="1016" spans="18:19" x14ac:dyDescent="0.25">
      <c r="R1016" s="8"/>
      <c r="S1016" s="8"/>
    </row>
    <row r="1017" spans="18:19" x14ac:dyDescent="0.25">
      <c r="R1017" s="8"/>
      <c r="S1017" s="8"/>
    </row>
    <row r="1018" spans="18:19" x14ac:dyDescent="0.25">
      <c r="R1018" s="8"/>
      <c r="S1018" s="8"/>
    </row>
    <row r="1019" spans="18:19" x14ac:dyDescent="0.25">
      <c r="R1019" s="8"/>
      <c r="S1019" s="8"/>
    </row>
    <row r="1020" spans="18:19" x14ac:dyDescent="0.25">
      <c r="R1020" s="8"/>
      <c r="S1020" s="8"/>
    </row>
    <row r="1021" spans="18:19" x14ac:dyDescent="0.25">
      <c r="R1021" s="8"/>
      <c r="S1021" s="8"/>
    </row>
    <row r="1022" spans="18:19" x14ac:dyDescent="0.25">
      <c r="R1022" s="8"/>
      <c r="S1022" s="8"/>
    </row>
    <row r="1023" spans="18:19" x14ac:dyDescent="0.25">
      <c r="R1023" s="8"/>
      <c r="S1023" s="8"/>
    </row>
    <row r="1024" spans="18:19" x14ac:dyDescent="0.25">
      <c r="R1024" s="8"/>
      <c r="S1024" s="8"/>
    </row>
    <row r="1025" spans="18:19" x14ac:dyDescent="0.25">
      <c r="R1025" s="8"/>
      <c r="S1025" s="8"/>
    </row>
    <row r="1026" spans="18:19" x14ac:dyDescent="0.25">
      <c r="R1026" s="8"/>
      <c r="S1026" s="8"/>
    </row>
    <row r="1027" spans="18:19" x14ac:dyDescent="0.25">
      <c r="R1027" s="8"/>
      <c r="S1027" s="8"/>
    </row>
    <row r="1028" spans="18:19" x14ac:dyDescent="0.25">
      <c r="R1028" s="8"/>
      <c r="S1028" s="8"/>
    </row>
    <row r="1029" spans="18:19" x14ac:dyDescent="0.25">
      <c r="R1029" s="8"/>
      <c r="S1029" s="8"/>
    </row>
    <row r="1030" spans="18:19" x14ac:dyDescent="0.25">
      <c r="R1030" s="8"/>
      <c r="S1030" s="8"/>
    </row>
    <row r="1031" spans="18:19" x14ac:dyDescent="0.25">
      <c r="R1031" s="8"/>
      <c r="S1031" s="8"/>
    </row>
    <row r="1032" spans="18:19" x14ac:dyDescent="0.25">
      <c r="R1032" s="8"/>
      <c r="S1032" s="8"/>
    </row>
    <row r="1033" spans="18:19" x14ac:dyDescent="0.25">
      <c r="R1033" s="8"/>
      <c r="S1033" s="8"/>
    </row>
    <row r="1034" spans="18:19" x14ac:dyDescent="0.25">
      <c r="R1034" s="8"/>
      <c r="S1034" s="8"/>
    </row>
    <row r="1035" spans="18:19" x14ac:dyDescent="0.25">
      <c r="R1035" s="8"/>
      <c r="S1035" s="8"/>
    </row>
    <row r="1036" spans="18:19" x14ac:dyDescent="0.25">
      <c r="R1036" s="8"/>
      <c r="S1036" s="8"/>
    </row>
    <row r="1037" spans="18:19" x14ac:dyDescent="0.25">
      <c r="R1037" s="8"/>
      <c r="S1037" s="8"/>
    </row>
    <row r="1038" spans="18:19" x14ac:dyDescent="0.25">
      <c r="R1038" s="8"/>
      <c r="S1038" s="8"/>
    </row>
    <row r="1039" spans="18:19" x14ac:dyDescent="0.25">
      <c r="R1039" s="8"/>
      <c r="S1039" s="8"/>
    </row>
    <row r="1040" spans="18:19" x14ac:dyDescent="0.25">
      <c r="R1040" s="8"/>
      <c r="S1040" s="8"/>
    </row>
    <row r="1041" spans="18:19" x14ac:dyDescent="0.25">
      <c r="R1041" s="8"/>
      <c r="S1041" s="8"/>
    </row>
    <row r="1042" spans="18:19" x14ac:dyDescent="0.25">
      <c r="R1042" s="8"/>
      <c r="S1042" s="8"/>
    </row>
    <row r="1043" spans="18:19" x14ac:dyDescent="0.25">
      <c r="R1043" s="8"/>
      <c r="S1043" s="8"/>
    </row>
    <row r="1044" spans="18:19" x14ac:dyDescent="0.25">
      <c r="R1044" s="8"/>
      <c r="S1044" s="8"/>
    </row>
    <row r="1045" spans="18:19" x14ac:dyDescent="0.25">
      <c r="R1045" s="8"/>
      <c r="S1045" s="8"/>
    </row>
    <row r="1046" spans="18:19" x14ac:dyDescent="0.25">
      <c r="R1046" s="8"/>
      <c r="S1046" s="8"/>
    </row>
    <row r="1047" spans="18:19" x14ac:dyDescent="0.25">
      <c r="R1047" s="8"/>
      <c r="S1047" s="8"/>
    </row>
    <row r="1048" spans="18:19" x14ac:dyDescent="0.25">
      <c r="R1048" s="8"/>
      <c r="S1048" s="8"/>
    </row>
    <row r="1049" spans="18:19" x14ac:dyDescent="0.25">
      <c r="R1049" s="8"/>
      <c r="S1049" s="8"/>
    </row>
    <row r="1050" spans="18:19" x14ac:dyDescent="0.25">
      <c r="R1050" s="8"/>
      <c r="S1050" s="8"/>
    </row>
    <row r="1051" spans="18:19" x14ac:dyDescent="0.25">
      <c r="R1051" s="8"/>
      <c r="S1051" s="8"/>
    </row>
    <row r="1052" spans="18:19" x14ac:dyDescent="0.25">
      <c r="R1052" s="8"/>
      <c r="S1052" s="8"/>
    </row>
    <row r="1053" spans="18:19" x14ac:dyDescent="0.25">
      <c r="R1053" s="8"/>
      <c r="S1053" s="8"/>
    </row>
    <row r="1054" spans="18:19" x14ac:dyDescent="0.25">
      <c r="R1054" s="8"/>
      <c r="S1054" s="8"/>
    </row>
    <row r="1055" spans="18:19" x14ac:dyDescent="0.25">
      <c r="R1055" s="8"/>
      <c r="S1055" s="8"/>
    </row>
    <row r="1056" spans="18:19" x14ac:dyDescent="0.25">
      <c r="R1056" s="8"/>
      <c r="S1056" s="8"/>
    </row>
    <row r="1057" spans="18:19" x14ac:dyDescent="0.25">
      <c r="R1057" s="8"/>
      <c r="S1057" s="8"/>
    </row>
    <row r="1058" spans="18:19" x14ac:dyDescent="0.25">
      <c r="R1058" s="8"/>
      <c r="S1058" s="8"/>
    </row>
    <row r="1059" spans="18:19" x14ac:dyDescent="0.25">
      <c r="R1059" s="8"/>
      <c r="S1059" s="8"/>
    </row>
    <row r="1060" spans="18:19" x14ac:dyDescent="0.25">
      <c r="R1060" s="8"/>
      <c r="S1060" s="8"/>
    </row>
    <row r="1061" spans="18:19" x14ac:dyDescent="0.25">
      <c r="R1061" s="8"/>
      <c r="S1061" s="8"/>
    </row>
    <row r="1062" spans="18:19" x14ac:dyDescent="0.25">
      <c r="R1062" s="8"/>
      <c r="S1062" s="8"/>
    </row>
    <row r="1063" spans="18:19" x14ac:dyDescent="0.25">
      <c r="R1063" s="8"/>
      <c r="S1063" s="8"/>
    </row>
    <row r="1064" spans="18:19" x14ac:dyDescent="0.25">
      <c r="R1064" s="8"/>
      <c r="S1064" s="8"/>
    </row>
    <row r="1065" spans="18:19" x14ac:dyDescent="0.25">
      <c r="R1065" s="8"/>
      <c r="S1065" s="8"/>
    </row>
    <row r="1066" spans="18:19" x14ac:dyDescent="0.25">
      <c r="R1066" s="8"/>
      <c r="S1066" s="8"/>
    </row>
    <row r="1067" spans="18:19" x14ac:dyDescent="0.25">
      <c r="R1067" s="8"/>
      <c r="S1067" s="8"/>
    </row>
    <row r="1068" spans="18:19" x14ac:dyDescent="0.25">
      <c r="R1068" s="8"/>
      <c r="S1068" s="8"/>
    </row>
    <row r="1069" spans="18:19" x14ac:dyDescent="0.25">
      <c r="R1069" s="8"/>
      <c r="S1069" s="8"/>
    </row>
    <row r="1070" spans="18:19" x14ac:dyDescent="0.25">
      <c r="R1070" s="8"/>
      <c r="S1070" s="8"/>
    </row>
    <row r="1071" spans="18:19" x14ac:dyDescent="0.25">
      <c r="R1071" s="8"/>
      <c r="S1071" s="8"/>
    </row>
    <row r="1072" spans="18:19" x14ac:dyDescent="0.25">
      <c r="R1072" s="8"/>
      <c r="S1072" s="8"/>
    </row>
    <row r="1073" spans="18:19" x14ac:dyDescent="0.25">
      <c r="R1073" s="8"/>
      <c r="S1073" s="8"/>
    </row>
    <row r="1074" spans="18:19" x14ac:dyDescent="0.25">
      <c r="R1074" s="8"/>
      <c r="S1074" s="8"/>
    </row>
    <row r="1075" spans="18:19" x14ac:dyDescent="0.25">
      <c r="R1075" s="8"/>
      <c r="S1075" s="8"/>
    </row>
    <row r="1076" spans="18:19" x14ac:dyDescent="0.25">
      <c r="R1076" s="8"/>
      <c r="S1076" s="8"/>
    </row>
    <row r="1077" spans="18:19" x14ac:dyDescent="0.25">
      <c r="R1077" s="8"/>
      <c r="S1077" s="8"/>
    </row>
    <row r="1078" spans="18:19" x14ac:dyDescent="0.25">
      <c r="R1078" s="8"/>
      <c r="S1078" s="8"/>
    </row>
    <row r="1079" spans="18:19" x14ac:dyDescent="0.25">
      <c r="R1079" s="8"/>
      <c r="S1079" s="8"/>
    </row>
    <row r="1080" spans="18:19" x14ac:dyDescent="0.25">
      <c r="R1080" s="8"/>
      <c r="S1080" s="8"/>
    </row>
    <row r="1081" spans="18:19" x14ac:dyDescent="0.25">
      <c r="R1081" s="8"/>
      <c r="S1081" s="8"/>
    </row>
    <row r="1082" spans="18:19" x14ac:dyDescent="0.25">
      <c r="R1082" s="8"/>
      <c r="S1082" s="8"/>
    </row>
    <row r="1083" spans="18:19" x14ac:dyDescent="0.25">
      <c r="R1083" s="8"/>
      <c r="S1083" s="8"/>
    </row>
    <row r="1084" spans="18:19" x14ac:dyDescent="0.25">
      <c r="R1084" s="8"/>
      <c r="S1084" s="8"/>
    </row>
    <row r="1085" spans="18:19" x14ac:dyDescent="0.25">
      <c r="R1085" s="8"/>
      <c r="S1085" s="8"/>
    </row>
    <row r="1086" spans="18:19" x14ac:dyDescent="0.25">
      <c r="R1086" s="8"/>
      <c r="S1086" s="8"/>
    </row>
    <row r="1087" spans="18:19" x14ac:dyDescent="0.25">
      <c r="R1087" s="8"/>
      <c r="S1087" s="8"/>
    </row>
    <row r="1088" spans="18:19" x14ac:dyDescent="0.25">
      <c r="R1088" s="8"/>
      <c r="S1088" s="8"/>
    </row>
    <row r="1089" spans="18:19" x14ac:dyDescent="0.25">
      <c r="R1089" s="8"/>
      <c r="S1089" s="8"/>
    </row>
    <row r="1090" spans="18:19" x14ac:dyDescent="0.25">
      <c r="R1090" s="8"/>
      <c r="S1090" s="8"/>
    </row>
    <row r="1091" spans="18:19" x14ac:dyDescent="0.25">
      <c r="R1091" s="8"/>
      <c r="S1091" s="8"/>
    </row>
    <row r="1092" spans="18:19" x14ac:dyDescent="0.25">
      <c r="R1092" s="8"/>
      <c r="S1092" s="8"/>
    </row>
    <row r="1093" spans="18:19" x14ac:dyDescent="0.25">
      <c r="R1093" s="8"/>
      <c r="S1093" s="8"/>
    </row>
    <row r="1094" spans="18:19" x14ac:dyDescent="0.25">
      <c r="R1094" s="8"/>
      <c r="S1094" s="8"/>
    </row>
    <row r="1095" spans="18:19" x14ac:dyDescent="0.25">
      <c r="R1095" s="8"/>
      <c r="S1095" s="8"/>
    </row>
    <row r="1096" spans="18:19" x14ac:dyDescent="0.25">
      <c r="R1096" s="8"/>
      <c r="S1096" s="8"/>
    </row>
    <row r="1097" spans="18:19" x14ac:dyDescent="0.25">
      <c r="R1097" s="8"/>
      <c r="S1097" s="8"/>
    </row>
    <row r="1098" spans="18:19" x14ac:dyDescent="0.25">
      <c r="R1098" s="8"/>
      <c r="S1098" s="8"/>
    </row>
    <row r="1099" spans="18:19" x14ac:dyDescent="0.25">
      <c r="R1099" s="8"/>
      <c r="S1099" s="8"/>
    </row>
    <row r="1100" spans="18:19" x14ac:dyDescent="0.25">
      <c r="R1100" s="8"/>
      <c r="S1100" s="8"/>
    </row>
    <row r="1101" spans="18:19" x14ac:dyDescent="0.25">
      <c r="R1101" s="8"/>
      <c r="S1101" s="8"/>
    </row>
    <row r="1102" spans="18:19" x14ac:dyDescent="0.25">
      <c r="R1102" s="8"/>
      <c r="S1102" s="8"/>
    </row>
    <row r="1103" spans="18:19" x14ac:dyDescent="0.25">
      <c r="R1103" s="8"/>
      <c r="S1103" s="8"/>
    </row>
    <row r="1104" spans="18:19" x14ac:dyDescent="0.25">
      <c r="R1104" s="8"/>
      <c r="S1104" s="8"/>
    </row>
    <row r="1105" spans="18:19" x14ac:dyDescent="0.25">
      <c r="R1105" s="8"/>
      <c r="S1105" s="8"/>
    </row>
    <row r="1106" spans="18:19" x14ac:dyDescent="0.25">
      <c r="R1106" s="8"/>
      <c r="S1106" s="8"/>
    </row>
    <row r="1107" spans="18:19" x14ac:dyDescent="0.25">
      <c r="R1107" s="8"/>
      <c r="S1107" s="8"/>
    </row>
    <row r="1108" spans="18:19" x14ac:dyDescent="0.25">
      <c r="R1108" s="8"/>
      <c r="S1108" s="8"/>
    </row>
    <row r="1109" spans="18:19" x14ac:dyDescent="0.25">
      <c r="R1109" s="8"/>
      <c r="S1109" s="8"/>
    </row>
    <row r="1110" spans="18:19" x14ac:dyDescent="0.25">
      <c r="R1110" s="8"/>
      <c r="S1110" s="8"/>
    </row>
    <row r="1111" spans="18:19" x14ac:dyDescent="0.25">
      <c r="R1111" s="8"/>
      <c r="S1111" s="8"/>
    </row>
    <row r="1112" spans="18:19" x14ac:dyDescent="0.25">
      <c r="R1112" s="8"/>
      <c r="S1112" s="8"/>
    </row>
    <row r="1113" spans="18:19" x14ac:dyDescent="0.25">
      <c r="R1113" s="8"/>
      <c r="S1113" s="8"/>
    </row>
    <row r="1114" spans="18:19" x14ac:dyDescent="0.25">
      <c r="R1114" s="8"/>
      <c r="S1114" s="8"/>
    </row>
    <row r="1115" spans="18:19" x14ac:dyDescent="0.25">
      <c r="R1115" s="8"/>
      <c r="S1115" s="8"/>
    </row>
    <row r="1116" spans="18:19" x14ac:dyDescent="0.25">
      <c r="R1116" s="8"/>
      <c r="S1116" s="8"/>
    </row>
    <row r="1117" spans="18:19" x14ac:dyDescent="0.25">
      <c r="R1117" s="8"/>
      <c r="S1117" s="8"/>
    </row>
    <row r="1118" spans="18:19" x14ac:dyDescent="0.25">
      <c r="R1118" s="8"/>
      <c r="S1118" s="8"/>
    </row>
    <row r="1119" spans="18:19" x14ac:dyDescent="0.25">
      <c r="R1119" s="8"/>
      <c r="S1119" s="8"/>
    </row>
    <row r="1120" spans="18:19" x14ac:dyDescent="0.25">
      <c r="R1120" s="8"/>
      <c r="S1120" s="8"/>
    </row>
    <row r="1121" spans="18:19" x14ac:dyDescent="0.25">
      <c r="R1121" s="8"/>
      <c r="S1121" s="8"/>
    </row>
    <row r="1122" spans="18:19" x14ac:dyDescent="0.25">
      <c r="R1122" s="8"/>
      <c r="S1122" s="8"/>
    </row>
    <row r="1123" spans="18:19" x14ac:dyDescent="0.25">
      <c r="R1123" s="8"/>
      <c r="S1123" s="8"/>
    </row>
    <row r="1124" spans="18:19" x14ac:dyDescent="0.25">
      <c r="R1124" s="8"/>
      <c r="S1124" s="8"/>
    </row>
    <row r="1125" spans="18:19" x14ac:dyDescent="0.25">
      <c r="R1125" s="8"/>
      <c r="S1125" s="8"/>
    </row>
    <row r="1126" spans="18:19" x14ac:dyDescent="0.25">
      <c r="R1126" s="8"/>
      <c r="S1126" s="8"/>
    </row>
    <row r="1127" spans="18:19" x14ac:dyDescent="0.25">
      <c r="R1127" s="8"/>
      <c r="S1127" s="8"/>
    </row>
    <row r="1128" spans="18:19" x14ac:dyDescent="0.25">
      <c r="R1128" s="8"/>
      <c r="S1128" s="8"/>
    </row>
    <row r="1129" spans="18:19" x14ac:dyDescent="0.25">
      <c r="R1129" s="8"/>
      <c r="S1129" s="8"/>
    </row>
    <row r="1130" spans="18:19" x14ac:dyDescent="0.25">
      <c r="R1130" s="8"/>
      <c r="S1130" s="8"/>
    </row>
    <row r="1131" spans="18:19" x14ac:dyDescent="0.25">
      <c r="R1131" s="8"/>
      <c r="S1131" s="8"/>
    </row>
    <row r="1132" spans="18:19" x14ac:dyDescent="0.25">
      <c r="R1132" s="8"/>
      <c r="S1132" s="8"/>
    </row>
    <row r="1133" spans="18:19" x14ac:dyDescent="0.25">
      <c r="R1133" s="8"/>
      <c r="S1133" s="8"/>
    </row>
    <row r="1134" spans="18:19" x14ac:dyDescent="0.25">
      <c r="R1134" s="8"/>
      <c r="S1134" s="8"/>
    </row>
    <row r="1135" spans="18:19" x14ac:dyDescent="0.25">
      <c r="R1135" s="8"/>
      <c r="S1135" s="8"/>
    </row>
    <row r="1136" spans="18:19" x14ac:dyDescent="0.25">
      <c r="R1136" s="8"/>
      <c r="S1136" s="8"/>
    </row>
    <row r="1137" spans="18:19" x14ac:dyDescent="0.25">
      <c r="R1137" s="8"/>
      <c r="S1137" s="8"/>
    </row>
    <row r="1138" spans="18:19" x14ac:dyDescent="0.25">
      <c r="R1138" s="8"/>
      <c r="S1138" s="8"/>
    </row>
    <row r="1139" spans="18:19" x14ac:dyDescent="0.25">
      <c r="R1139" s="8"/>
      <c r="S1139" s="8"/>
    </row>
    <row r="1140" spans="18:19" x14ac:dyDescent="0.25">
      <c r="R1140" s="8"/>
      <c r="S1140" s="8"/>
    </row>
    <row r="1141" spans="18:19" x14ac:dyDescent="0.25">
      <c r="R1141" s="8"/>
      <c r="S1141" s="8"/>
    </row>
    <row r="1142" spans="18:19" x14ac:dyDescent="0.25">
      <c r="R1142" s="8"/>
      <c r="S1142" s="8"/>
    </row>
    <row r="1143" spans="18:19" x14ac:dyDescent="0.25">
      <c r="R1143" s="8"/>
      <c r="S1143" s="8"/>
    </row>
    <row r="1144" spans="18:19" x14ac:dyDescent="0.25">
      <c r="R1144" s="8"/>
      <c r="S1144" s="8"/>
    </row>
    <row r="1145" spans="18:19" x14ac:dyDescent="0.25">
      <c r="R1145" s="8"/>
      <c r="S1145" s="8"/>
    </row>
    <row r="1146" spans="18:19" x14ac:dyDescent="0.25">
      <c r="R1146" s="8"/>
      <c r="S1146" s="8"/>
    </row>
    <row r="1147" spans="18:19" x14ac:dyDescent="0.25">
      <c r="R1147" s="8"/>
      <c r="S1147" s="8"/>
    </row>
    <row r="1148" spans="18:19" x14ac:dyDescent="0.25">
      <c r="R1148" s="8"/>
      <c r="S1148" s="8"/>
    </row>
    <row r="1149" spans="18:19" x14ac:dyDescent="0.25">
      <c r="R1149" s="8"/>
      <c r="S1149" s="8"/>
    </row>
    <row r="1150" spans="18:19" x14ac:dyDescent="0.25">
      <c r="R1150" s="8"/>
      <c r="S1150" s="8"/>
    </row>
    <row r="1151" spans="18:19" x14ac:dyDescent="0.25">
      <c r="R1151" s="8"/>
      <c r="S1151" s="8"/>
    </row>
    <row r="1152" spans="18:19" x14ac:dyDescent="0.25">
      <c r="R1152" s="8"/>
      <c r="S1152" s="8"/>
    </row>
    <row r="1153" spans="18:19" x14ac:dyDescent="0.25">
      <c r="R1153" s="8"/>
      <c r="S1153" s="8"/>
    </row>
    <row r="1154" spans="18:19" x14ac:dyDescent="0.25">
      <c r="R1154" s="8"/>
      <c r="S1154" s="8"/>
    </row>
    <row r="1155" spans="18:19" x14ac:dyDescent="0.25">
      <c r="R1155" s="8"/>
      <c r="S1155" s="8"/>
    </row>
    <row r="1156" spans="18:19" x14ac:dyDescent="0.25">
      <c r="R1156" s="8"/>
      <c r="S1156" s="8"/>
    </row>
    <row r="1157" spans="18:19" x14ac:dyDescent="0.25">
      <c r="R1157" s="8"/>
      <c r="S1157" s="8"/>
    </row>
    <row r="1158" spans="18:19" x14ac:dyDescent="0.25">
      <c r="R1158" s="8"/>
      <c r="S1158" s="8"/>
    </row>
    <row r="1159" spans="18:19" x14ac:dyDescent="0.25">
      <c r="R1159" s="8"/>
      <c r="S1159" s="8"/>
    </row>
    <row r="1160" spans="18:19" x14ac:dyDescent="0.25">
      <c r="R1160" s="8"/>
      <c r="S1160" s="8"/>
    </row>
    <row r="1161" spans="18:19" x14ac:dyDescent="0.25">
      <c r="R1161" s="8"/>
      <c r="S1161" s="8"/>
    </row>
    <row r="1162" spans="18:19" x14ac:dyDescent="0.25">
      <c r="R1162" s="8"/>
      <c r="S1162" s="8"/>
    </row>
    <row r="1163" spans="18:19" x14ac:dyDescent="0.25">
      <c r="R1163" s="8"/>
      <c r="S1163" s="8"/>
    </row>
    <row r="1164" spans="18:19" x14ac:dyDescent="0.25">
      <c r="R1164" s="8"/>
      <c r="S1164" s="8"/>
    </row>
    <row r="1165" spans="18:19" x14ac:dyDescent="0.25">
      <c r="R1165" s="8"/>
      <c r="S1165" s="8"/>
    </row>
    <row r="1166" spans="18:19" x14ac:dyDescent="0.25">
      <c r="R1166" s="8"/>
      <c r="S1166" s="8"/>
    </row>
    <row r="1167" spans="18:19" x14ac:dyDescent="0.25">
      <c r="R1167" s="8"/>
      <c r="S1167" s="8"/>
    </row>
    <row r="1168" spans="18:19" x14ac:dyDescent="0.25">
      <c r="R1168" s="8"/>
      <c r="S1168" s="8"/>
    </row>
    <row r="1169" spans="18:19" x14ac:dyDescent="0.25">
      <c r="R1169" s="8"/>
      <c r="S1169" s="8"/>
    </row>
    <row r="1170" spans="18:19" x14ac:dyDescent="0.25">
      <c r="R1170" s="8"/>
      <c r="S1170" s="8"/>
    </row>
    <row r="1171" spans="18:19" x14ac:dyDescent="0.25">
      <c r="R1171" s="8"/>
      <c r="S1171" s="8"/>
    </row>
    <row r="1172" spans="18:19" x14ac:dyDescent="0.25">
      <c r="R1172" s="8"/>
      <c r="S1172" s="8"/>
    </row>
    <row r="1173" spans="18:19" x14ac:dyDescent="0.25">
      <c r="R1173" s="8"/>
      <c r="S1173" s="8"/>
    </row>
    <row r="1174" spans="18:19" x14ac:dyDescent="0.25">
      <c r="R1174" s="8"/>
      <c r="S1174" s="8"/>
    </row>
    <row r="1175" spans="18:19" x14ac:dyDescent="0.25">
      <c r="R1175" s="8"/>
      <c r="S1175" s="8"/>
    </row>
    <row r="1176" spans="18:19" x14ac:dyDescent="0.25">
      <c r="R1176" s="8"/>
      <c r="S1176" s="8"/>
    </row>
    <row r="1177" spans="18:19" x14ac:dyDescent="0.25">
      <c r="R1177" s="8"/>
      <c r="S1177" s="8"/>
    </row>
    <row r="1178" spans="18:19" x14ac:dyDescent="0.25">
      <c r="R1178" s="8"/>
      <c r="S1178" s="8"/>
    </row>
    <row r="1179" spans="18:19" x14ac:dyDescent="0.25">
      <c r="R1179" s="8"/>
      <c r="S1179" s="8"/>
    </row>
    <row r="1180" spans="18:19" x14ac:dyDescent="0.25">
      <c r="R1180" s="8"/>
      <c r="S1180" s="8"/>
    </row>
    <row r="1181" spans="18:19" x14ac:dyDescent="0.25">
      <c r="R1181" s="8"/>
      <c r="S1181" s="8"/>
    </row>
    <row r="1182" spans="18:19" x14ac:dyDescent="0.25">
      <c r="R1182" s="8"/>
      <c r="S1182" s="8"/>
    </row>
    <row r="1183" spans="18:19" x14ac:dyDescent="0.25">
      <c r="R1183" s="8"/>
      <c r="S1183" s="8"/>
    </row>
    <row r="1184" spans="18:19" x14ac:dyDescent="0.25">
      <c r="R1184" s="8"/>
      <c r="S1184" s="8"/>
    </row>
    <row r="1185" spans="18:19" x14ac:dyDescent="0.25">
      <c r="R1185" s="8"/>
      <c r="S1185" s="8"/>
    </row>
    <row r="1186" spans="18:19" x14ac:dyDescent="0.25">
      <c r="R1186" s="8"/>
      <c r="S1186" s="8"/>
    </row>
    <row r="1187" spans="18:19" x14ac:dyDescent="0.25">
      <c r="R1187" s="8"/>
      <c r="S1187" s="8"/>
    </row>
    <row r="1188" spans="18:19" x14ac:dyDescent="0.25">
      <c r="R1188" s="8"/>
      <c r="S1188" s="8"/>
    </row>
    <row r="1189" spans="18:19" x14ac:dyDescent="0.25">
      <c r="R1189" s="8"/>
      <c r="S1189" s="8"/>
    </row>
    <row r="1190" spans="18:19" x14ac:dyDescent="0.25">
      <c r="R1190" s="8"/>
      <c r="S1190" s="8"/>
    </row>
    <row r="1191" spans="18:19" x14ac:dyDescent="0.25">
      <c r="R1191" s="8"/>
      <c r="S1191" s="8"/>
    </row>
    <row r="1192" spans="18:19" x14ac:dyDescent="0.25">
      <c r="R1192" s="8"/>
      <c r="S1192" s="8"/>
    </row>
    <row r="1193" spans="18:19" x14ac:dyDescent="0.25">
      <c r="R1193" s="8"/>
      <c r="S1193" s="8"/>
    </row>
    <row r="1194" spans="18:19" x14ac:dyDescent="0.25">
      <c r="R1194" s="8"/>
      <c r="S1194" s="8"/>
    </row>
    <row r="1195" spans="18:19" x14ac:dyDescent="0.25">
      <c r="R1195" s="8"/>
      <c r="S1195" s="8"/>
    </row>
    <row r="1196" spans="18:19" x14ac:dyDescent="0.25">
      <c r="R1196" s="8"/>
      <c r="S1196" s="8"/>
    </row>
    <row r="1197" spans="18:19" x14ac:dyDescent="0.25">
      <c r="R1197" s="8"/>
      <c r="S1197" s="8"/>
    </row>
    <row r="1198" spans="18:19" x14ac:dyDescent="0.25">
      <c r="R1198" s="8"/>
      <c r="S1198" s="8"/>
    </row>
    <row r="1199" spans="18:19" x14ac:dyDescent="0.25">
      <c r="R1199" s="8"/>
      <c r="S1199" s="8"/>
    </row>
    <row r="1200" spans="18:19" x14ac:dyDescent="0.25">
      <c r="R1200" s="8"/>
      <c r="S1200" s="8"/>
    </row>
    <row r="1201" spans="18:19" x14ac:dyDescent="0.25">
      <c r="R1201" s="8"/>
      <c r="S1201" s="8"/>
    </row>
    <row r="1202" spans="18:19" x14ac:dyDescent="0.25">
      <c r="R1202" s="8"/>
      <c r="S1202" s="8"/>
    </row>
    <row r="1203" spans="18:19" x14ac:dyDescent="0.25">
      <c r="R1203" s="8"/>
      <c r="S1203" s="8"/>
    </row>
    <row r="1204" spans="18:19" x14ac:dyDescent="0.25">
      <c r="R1204" s="8"/>
      <c r="S1204" s="8"/>
    </row>
    <row r="1205" spans="18:19" x14ac:dyDescent="0.25">
      <c r="R1205" s="8"/>
      <c r="S1205" s="8"/>
    </row>
    <row r="1206" spans="18:19" x14ac:dyDescent="0.25">
      <c r="R1206" s="8"/>
      <c r="S1206" s="8"/>
    </row>
    <row r="1207" spans="18:19" x14ac:dyDescent="0.25">
      <c r="R1207" s="8"/>
      <c r="S1207" s="8"/>
    </row>
    <row r="1208" spans="18:19" x14ac:dyDescent="0.25">
      <c r="R1208" s="8"/>
      <c r="S1208" s="8"/>
    </row>
    <row r="1209" spans="18:19" x14ac:dyDescent="0.25">
      <c r="R1209" s="8"/>
      <c r="S1209" s="8"/>
    </row>
    <row r="1210" spans="18:19" x14ac:dyDescent="0.25">
      <c r="R1210" s="8"/>
      <c r="S1210" s="8"/>
    </row>
    <row r="1211" spans="18:19" x14ac:dyDescent="0.25">
      <c r="R1211" s="8"/>
      <c r="S1211" s="8"/>
    </row>
    <row r="1212" spans="18:19" x14ac:dyDescent="0.25">
      <c r="R1212" s="8"/>
      <c r="S1212" s="8"/>
    </row>
    <row r="1213" spans="18:19" x14ac:dyDescent="0.25">
      <c r="R1213" s="8"/>
      <c r="S1213" s="8"/>
    </row>
    <row r="1214" spans="18:19" x14ac:dyDescent="0.25">
      <c r="R1214" s="8"/>
      <c r="S1214" s="8"/>
    </row>
    <row r="1215" spans="18:19" x14ac:dyDescent="0.25">
      <c r="R1215" s="8"/>
      <c r="S1215" s="8"/>
    </row>
    <row r="1216" spans="18:19" x14ac:dyDescent="0.25">
      <c r="R1216" s="8"/>
      <c r="S1216" s="8"/>
    </row>
    <row r="1217" spans="18:19" x14ac:dyDescent="0.25">
      <c r="R1217" s="8"/>
      <c r="S1217" s="8"/>
    </row>
    <row r="1218" spans="18:19" x14ac:dyDescent="0.25">
      <c r="R1218" s="8"/>
      <c r="S1218" s="8"/>
    </row>
    <row r="1219" spans="18:19" x14ac:dyDescent="0.25">
      <c r="R1219" s="8"/>
      <c r="S1219" s="8"/>
    </row>
    <row r="1220" spans="18:19" x14ac:dyDescent="0.25">
      <c r="R1220" s="8"/>
      <c r="S1220" s="8"/>
    </row>
    <row r="1221" spans="18:19" x14ac:dyDescent="0.25">
      <c r="R1221" s="8"/>
      <c r="S1221" s="8"/>
    </row>
    <row r="1222" spans="18:19" x14ac:dyDescent="0.25">
      <c r="R1222" s="8"/>
      <c r="S1222" s="8"/>
    </row>
    <row r="1223" spans="18:19" x14ac:dyDescent="0.25">
      <c r="R1223" s="8"/>
      <c r="S1223" s="8"/>
    </row>
    <row r="1224" spans="18:19" x14ac:dyDescent="0.25">
      <c r="R1224" s="8"/>
      <c r="S1224" s="8"/>
    </row>
    <row r="1225" spans="18:19" x14ac:dyDescent="0.25">
      <c r="R1225" s="8"/>
      <c r="S1225" s="8"/>
    </row>
    <row r="1226" spans="18:19" x14ac:dyDescent="0.25">
      <c r="R1226" s="8"/>
      <c r="S1226" s="8"/>
    </row>
    <row r="1227" spans="18:19" x14ac:dyDescent="0.25">
      <c r="R1227" s="8"/>
      <c r="S1227" s="8"/>
    </row>
    <row r="1228" spans="18:19" x14ac:dyDescent="0.25">
      <c r="R1228" s="8"/>
      <c r="S1228" s="8"/>
    </row>
    <row r="1229" spans="18:19" x14ac:dyDescent="0.25">
      <c r="R1229" s="8"/>
      <c r="S1229" s="8"/>
    </row>
    <row r="1230" spans="18:19" x14ac:dyDescent="0.25">
      <c r="R1230" s="8"/>
      <c r="S1230" s="8"/>
    </row>
    <row r="1231" spans="18:19" x14ac:dyDescent="0.25">
      <c r="R1231" s="8"/>
      <c r="S1231" s="8"/>
    </row>
    <row r="1232" spans="18:19" x14ac:dyDescent="0.25">
      <c r="R1232" s="8"/>
      <c r="S1232" s="8"/>
    </row>
    <row r="1233" spans="18:19" x14ac:dyDescent="0.25">
      <c r="R1233" s="8"/>
      <c r="S1233" s="8"/>
    </row>
    <row r="1234" spans="18:19" x14ac:dyDescent="0.25">
      <c r="R1234" s="8"/>
      <c r="S1234" s="8"/>
    </row>
    <row r="1235" spans="18:19" x14ac:dyDescent="0.25">
      <c r="R1235" s="8"/>
      <c r="S1235" s="8"/>
    </row>
    <row r="1236" spans="18:19" x14ac:dyDescent="0.25">
      <c r="R1236" s="8"/>
      <c r="S1236" s="8"/>
    </row>
    <row r="1237" spans="18:19" x14ac:dyDescent="0.25">
      <c r="R1237" s="8"/>
      <c r="S1237" s="8"/>
    </row>
    <row r="1238" spans="18:19" x14ac:dyDescent="0.25">
      <c r="R1238" s="8"/>
      <c r="S1238" s="8"/>
    </row>
    <row r="1239" spans="18:19" x14ac:dyDescent="0.25">
      <c r="R1239" s="8"/>
      <c r="S1239" s="8"/>
    </row>
    <row r="1240" spans="18:19" x14ac:dyDescent="0.25">
      <c r="R1240" s="8"/>
      <c r="S1240" s="8"/>
    </row>
    <row r="1241" spans="18:19" x14ac:dyDescent="0.25">
      <c r="R1241" s="8"/>
      <c r="S1241" s="8"/>
    </row>
    <row r="1242" spans="18:19" x14ac:dyDescent="0.25">
      <c r="R1242" s="8"/>
      <c r="S1242" s="8"/>
    </row>
    <row r="1243" spans="18:19" x14ac:dyDescent="0.25">
      <c r="R1243" s="8"/>
      <c r="S1243" s="8"/>
    </row>
    <row r="1244" spans="18:19" x14ac:dyDescent="0.25">
      <c r="R1244" s="8"/>
      <c r="S1244" s="8"/>
    </row>
    <row r="1245" spans="18:19" x14ac:dyDescent="0.25">
      <c r="R1245" s="8"/>
      <c r="S1245" s="8"/>
    </row>
    <row r="1246" spans="18:19" x14ac:dyDescent="0.25">
      <c r="R1246" s="8"/>
      <c r="S1246" s="8"/>
    </row>
    <row r="1247" spans="18:19" x14ac:dyDescent="0.25">
      <c r="R1247" s="8"/>
      <c r="S1247" s="8"/>
    </row>
    <row r="1248" spans="18:19" x14ac:dyDescent="0.25">
      <c r="R1248" s="8"/>
      <c r="S1248" s="8"/>
    </row>
    <row r="1249" spans="18:19" x14ac:dyDescent="0.25">
      <c r="R1249" s="8"/>
      <c r="S1249" s="8"/>
    </row>
    <row r="1250" spans="18:19" x14ac:dyDescent="0.25">
      <c r="R1250" s="8"/>
      <c r="S1250" s="8"/>
    </row>
    <row r="1251" spans="18:19" x14ac:dyDescent="0.25">
      <c r="R1251" s="8"/>
      <c r="S1251" s="8"/>
    </row>
    <row r="1252" spans="18:19" x14ac:dyDescent="0.25">
      <c r="R1252" s="8"/>
      <c r="S1252" s="8"/>
    </row>
    <row r="1253" spans="18:19" x14ac:dyDescent="0.25">
      <c r="R1253" s="8"/>
      <c r="S1253" s="8"/>
    </row>
    <row r="1254" spans="18:19" x14ac:dyDescent="0.25">
      <c r="R1254" s="8"/>
      <c r="S1254" s="8"/>
    </row>
    <row r="1255" spans="18:19" x14ac:dyDescent="0.25">
      <c r="R1255" s="8"/>
      <c r="S1255" s="8"/>
    </row>
    <row r="1256" spans="18:19" x14ac:dyDescent="0.25">
      <c r="R1256" s="8"/>
      <c r="S1256" s="8"/>
    </row>
    <row r="1257" spans="18:19" x14ac:dyDescent="0.25">
      <c r="R1257" s="8"/>
      <c r="S1257" s="8"/>
    </row>
    <row r="1258" spans="18:19" x14ac:dyDescent="0.25">
      <c r="R1258" s="8"/>
      <c r="S1258" s="8"/>
    </row>
    <row r="1259" spans="18:19" x14ac:dyDescent="0.25">
      <c r="R1259" s="8"/>
      <c r="S1259" s="8"/>
    </row>
    <row r="1260" spans="18:19" x14ac:dyDescent="0.25">
      <c r="R1260" s="8"/>
      <c r="S1260" s="8"/>
    </row>
    <row r="1261" spans="18:19" x14ac:dyDescent="0.25">
      <c r="R1261" s="8"/>
      <c r="S1261" s="8"/>
    </row>
    <row r="1262" spans="18:19" x14ac:dyDescent="0.25">
      <c r="R1262" s="8"/>
      <c r="S1262" s="8"/>
    </row>
    <row r="1263" spans="18:19" x14ac:dyDescent="0.25">
      <c r="R1263" s="8"/>
      <c r="S1263" s="8"/>
    </row>
    <row r="1264" spans="18:19" x14ac:dyDescent="0.25">
      <c r="R1264" s="8"/>
      <c r="S1264" s="8"/>
    </row>
    <row r="1265" spans="18:19" x14ac:dyDescent="0.25">
      <c r="R1265" s="8"/>
      <c r="S1265" s="8"/>
    </row>
    <row r="1266" spans="18:19" x14ac:dyDescent="0.25">
      <c r="R1266" s="8"/>
      <c r="S1266" s="8"/>
    </row>
    <row r="1267" spans="18:19" x14ac:dyDescent="0.25">
      <c r="R1267" s="8"/>
      <c r="S1267" s="8"/>
    </row>
    <row r="1268" spans="18:19" x14ac:dyDescent="0.25">
      <c r="R1268" s="8"/>
      <c r="S1268" s="8"/>
    </row>
    <row r="1269" spans="18:19" x14ac:dyDescent="0.25">
      <c r="R1269" s="8"/>
      <c r="S1269" s="8"/>
    </row>
    <row r="1270" spans="18:19" x14ac:dyDescent="0.25">
      <c r="R1270" s="8"/>
      <c r="S1270" s="8"/>
    </row>
    <row r="1271" spans="18:19" x14ac:dyDescent="0.25">
      <c r="R1271" s="8"/>
      <c r="S1271" s="8"/>
    </row>
    <row r="1272" spans="18:19" x14ac:dyDescent="0.25">
      <c r="R1272" s="8"/>
      <c r="S1272" s="8"/>
    </row>
    <row r="1273" spans="18:19" x14ac:dyDescent="0.25">
      <c r="R1273" s="8"/>
      <c r="S1273" s="8"/>
    </row>
    <row r="1274" spans="18:19" x14ac:dyDescent="0.25">
      <c r="R1274" s="8"/>
      <c r="S1274" s="8"/>
    </row>
    <row r="1275" spans="18:19" x14ac:dyDescent="0.25">
      <c r="R1275" s="8"/>
      <c r="S1275" s="8"/>
    </row>
    <row r="1276" spans="18:19" x14ac:dyDescent="0.25">
      <c r="R1276" s="8"/>
      <c r="S1276" s="8"/>
    </row>
    <row r="1277" spans="18:19" x14ac:dyDescent="0.25">
      <c r="R1277" s="8"/>
      <c r="S1277" s="8"/>
    </row>
    <row r="1278" spans="18:19" x14ac:dyDescent="0.25">
      <c r="R1278" s="8"/>
      <c r="S1278" s="8"/>
    </row>
    <row r="1279" spans="18:19" x14ac:dyDescent="0.25">
      <c r="R1279" s="8"/>
      <c r="S1279" s="8"/>
    </row>
    <row r="1280" spans="18:19" x14ac:dyDescent="0.25">
      <c r="R1280" s="8"/>
      <c r="S1280" s="8"/>
    </row>
    <row r="1281" spans="18:19" x14ac:dyDescent="0.25">
      <c r="R1281" s="8"/>
      <c r="S1281" s="8"/>
    </row>
    <row r="1282" spans="18:19" x14ac:dyDescent="0.25">
      <c r="R1282" s="8"/>
      <c r="S1282" s="8"/>
    </row>
    <row r="1283" spans="18:19" x14ac:dyDescent="0.25">
      <c r="R1283" s="8"/>
      <c r="S1283" s="8"/>
    </row>
    <row r="1284" spans="18:19" x14ac:dyDescent="0.25">
      <c r="R1284" s="8"/>
      <c r="S1284" s="8"/>
    </row>
    <row r="1285" spans="18:19" x14ac:dyDescent="0.25">
      <c r="R1285" s="8"/>
      <c r="S1285" s="8"/>
    </row>
    <row r="1286" spans="18:19" x14ac:dyDescent="0.25">
      <c r="R1286" s="8"/>
      <c r="S1286" s="8"/>
    </row>
    <row r="1287" spans="18:19" x14ac:dyDescent="0.25">
      <c r="R1287" s="8"/>
      <c r="S1287" s="8"/>
    </row>
    <row r="1288" spans="18:19" x14ac:dyDescent="0.25">
      <c r="R1288" s="8"/>
      <c r="S1288" s="8"/>
    </row>
    <row r="1289" spans="18:19" x14ac:dyDescent="0.25">
      <c r="R1289" s="8"/>
      <c r="S1289" s="8"/>
    </row>
    <row r="1290" spans="18:19" x14ac:dyDescent="0.25">
      <c r="R1290" s="8"/>
      <c r="S1290" s="8"/>
    </row>
    <row r="1291" spans="18:19" x14ac:dyDescent="0.25">
      <c r="R1291" s="8"/>
      <c r="S1291" s="8"/>
    </row>
    <row r="1292" spans="18:19" x14ac:dyDescent="0.25">
      <c r="R1292" s="8"/>
      <c r="S1292" s="8"/>
    </row>
    <row r="1293" spans="18:19" x14ac:dyDescent="0.25">
      <c r="R1293" s="8"/>
      <c r="S1293" s="8"/>
    </row>
    <row r="1294" spans="18:19" x14ac:dyDescent="0.25">
      <c r="R1294" s="8"/>
      <c r="S1294" s="8"/>
    </row>
    <row r="1295" spans="18:19" x14ac:dyDescent="0.25">
      <c r="R1295" s="8"/>
      <c r="S1295" s="8"/>
    </row>
    <row r="1296" spans="18:19" x14ac:dyDescent="0.25">
      <c r="R1296" s="8"/>
      <c r="S1296" s="8"/>
    </row>
    <row r="1297" spans="18:19" x14ac:dyDescent="0.25">
      <c r="R1297" s="8"/>
      <c r="S1297" s="8"/>
    </row>
    <row r="1298" spans="18:19" x14ac:dyDescent="0.25">
      <c r="R1298" s="8"/>
      <c r="S1298" s="8"/>
    </row>
    <row r="1299" spans="18:19" x14ac:dyDescent="0.25">
      <c r="R1299" s="8"/>
      <c r="S1299" s="8"/>
    </row>
    <row r="1300" spans="18:19" x14ac:dyDescent="0.25">
      <c r="R1300" s="8"/>
      <c r="S1300" s="8"/>
    </row>
    <row r="1301" spans="18:19" x14ac:dyDescent="0.25">
      <c r="R1301" s="8"/>
      <c r="S1301" s="8"/>
    </row>
    <row r="1302" spans="18:19" x14ac:dyDescent="0.25">
      <c r="R1302" s="8"/>
      <c r="S1302" s="8"/>
    </row>
    <row r="1303" spans="18:19" x14ac:dyDescent="0.25">
      <c r="R1303" s="8"/>
      <c r="S1303" s="8"/>
    </row>
    <row r="1304" spans="18:19" x14ac:dyDescent="0.25">
      <c r="R1304" s="8"/>
      <c r="S1304" s="8"/>
    </row>
    <row r="1305" spans="18:19" x14ac:dyDescent="0.25">
      <c r="R1305" s="8"/>
      <c r="S1305" s="8"/>
    </row>
    <row r="1306" spans="18:19" x14ac:dyDescent="0.25">
      <c r="R1306" s="8"/>
      <c r="S1306" s="8"/>
    </row>
    <row r="1307" spans="18:19" x14ac:dyDescent="0.25">
      <c r="R1307" s="8"/>
      <c r="S1307" s="8"/>
    </row>
    <row r="1308" spans="18:19" x14ac:dyDescent="0.25">
      <c r="R1308" s="8"/>
      <c r="S1308" s="8"/>
    </row>
    <row r="1309" spans="18:19" x14ac:dyDescent="0.25">
      <c r="R1309" s="8"/>
      <c r="S1309" s="8"/>
    </row>
    <row r="1310" spans="18:19" x14ac:dyDescent="0.25">
      <c r="R1310" s="8"/>
      <c r="S1310" s="8"/>
    </row>
    <row r="1311" spans="18:19" x14ac:dyDescent="0.25">
      <c r="R1311" s="8"/>
      <c r="S1311" s="8"/>
    </row>
    <row r="1312" spans="18:19" x14ac:dyDescent="0.25">
      <c r="R1312" s="8"/>
      <c r="S1312" s="8"/>
    </row>
    <row r="1313" spans="18:19" x14ac:dyDescent="0.25">
      <c r="R1313" s="8"/>
      <c r="S1313" s="8"/>
    </row>
    <row r="1314" spans="18:19" x14ac:dyDescent="0.25">
      <c r="R1314" s="8"/>
      <c r="S1314" s="8"/>
    </row>
    <row r="1315" spans="18:19" x14ac:dyDescent="0.25">
      <c r="R1315" s="8"/>
      <c r="S1315" s="8"/>
    </row>
    <row r="1316" spans="18:19" x14ac:dyDescent="0.25">
      <c r="R1316" s="8"/>
      <c r="S1316" s="8"/>
    </row>
    <row r="1317" spans="18:19" x14ac:dyDescent="0.25">
      <c r="R1317" s="8"/>
      <c r="S1317" s="8"/>
    </row>
    <row r="1318" spans="18:19" x14ac:dyDescent="0.25">
      <c r="R1318" s="8"/>
      <c r="S1318" s="8"/>
    </row>
    <row r="1319" spans="18:19" x14ac:dyDescent="0.25">
      <c r="R1319" s="8"/>
      <c r="S1319" s="8"/>
    </row>
    <row r="1320" spans="18:19" x14ac:dyDescent="0.25">
      <c r="R1320" s="8"/>
      <c r="S1320" s="8"/>
    </row>
    <row r="1321" spans="18:19" x14ac:dyDescent="0.25">
      <c r="R1321" s="8"/>
      <c r="S1321" s="8"/>
    </row>
    <row r="1322" spans="18:19" x14ac:dyDescent="0.25">
      <c r="R1322" s="8"/>
      <c r="S1322" s="8"/>
    </row>
    <row r="1323" spans="18:19" x14ac:dyDescent="0.25">
      <c r="R1323" s="8"/>
      <c r="S1323" s="8"/>
    </row>
    <row r="1324" spans="18:19" x14ac:dyDescent="0.25">
      <c r="R1324" s="8"/>
      <c r="S1324" s="8"/>
    </row>
    <row r="1325" spans="18:19" x14ac:dyDescent="0.25">
      <c r="R1325" s="8"/>
      <c r="S1325" s="8"/>
    </row>
    <row r="1326" spans="18:19" x14ac:dyDescent="0.25">
      <c r="R1326" s="8"/>
      <c r="S1326" s="8"/>
    </row>
    <row r="1327" spans="18:19" x14ac:dyDescent="0.25">
      <c r="R1327" s="8"/>
      <c r="S1327" s="8"/>
    </row>
    <row r="1328" spans="18:19" x14ac:dyDescent="0.25">
      <c r="R1328" s="8"/>
      <c r="S1328" s="8"/>
    </row>
    <row r="1329" spans="18:19" x14ac:dyDescent="0.25">
      <c r="R1329" s="8"/>
      <c r="S1329" s="8"/>
    </row>
    <row r="1330" spans="18:19" x14ac:dyDescent="0.25">
      <c r="R1330" s="8"/>
      <c r="S1330" s="8"/>
    </row>
    <row r="1331" spans="18:19" x14ac:dyDescent="0.25">
      <c r="R1331" s="8"/>
      <c r="S1331" s="8"/>
    </row>
    <row r="1332" spans="18:19" x14ac:dyDescent="0.25">
      <c r="R1332" s="8"/>
      <c r="S1332" s="8"/>
    </row>
    <row r="1333" spans="18:19" x14ac:dyDescent="0.25">
      <c r="R1333" s="8"/>
      <c r="S1333" s="8"/>
    </row>
    <row r="1334" spans="18:19" x14ac:dyDescent="0.25">
      <c r="R1334" s="8"/>
      <c r="S1334" s="8"/>
    </row>
    <row r="1335" spans="18:19" x14ac:dyDescent="0.25">
      <c r="R1335" s="8"/>
      <c r="S1335" s="8"/>
    </row>
    <row r="1336" spans="18:19" x14ac:dyDescent="0.25">
      <c r="R1336" s="8"/>
      <c r="S1336" s="8"/>
    </row>
    <row r="1337" spans="18:19" x14ac:dyDescent="0.25">
      <c r="R1337" s="8"/>
      <c r="S1337" s="8"/>
    </row>
    <row r="1338" spans="18:19" x14ac:dyDescent="0.25">
      <c r="R1338" s="8"/>
      <c r="S1338" s="8"/>
    </row>
    <row r="1339" spans="18:19" x14ac:dyDescent="0.25">
      <c r="R1339" s="8"/>
      <c r="S1339" s="8"/>
    </row>
    <row r="1340" spans="18:19" x14ac:dyDescent="0.25">
      <c r="R1340" s="8"/>
      <c r="S1340" s="8"/>
    </row>
    <row r="1341" spans="18:19" x14ac:dyDescent="0.25">
      <c r="R1341" s="8"/>
      <c r="S1341" s="8"/>
    </row>
    <row r="1342" spans="18:19" x14ac:dyDescent="0.25">
      <c r="R1342" s="8"/>
      <c r="S1342" s="8"/>
    </row>
    <row r="1343" spans="18:19" x14ac:dyDescent="0.25">
      <c r="R1343" s="8"/>
      <c r="S1343" s="8"/>
    </row>
    <row r="1344" spans="18:19" x14ac:dyDescent="0.25">
      <c r="R1344" s="8"/>
      <c r="S1344" s="8"/>
    </row>
    <row r="1345" spans="18:19" x14ac:dyDescent="0.25">
      <c r="R1345" s="8"/>
      <c r="S1345" s="8"/>
    </row>
    <row r="1346" spans="18:19" x14ac:dyDescent="0.25">
      <c r="R1346" s="8"/>
      <c r="S1346" s="8"/>
    </row>
    <row r="1347" spans="18:19" x14ac:dyDescent="0.25">
      <c r="R1347" s="8"/>
      <c r="S1347" s="8"/>
    </row>
    <row r="1348" spans="18:19" x14ac:dyDescent="0.25">
      <c r="R1348" s="8"/>
      <c r="S1348" s="8"/>
    </row>
    <row r="1349" spans="18:19" x14ac:dyDescent="0.25">
      <c r="R1349" s="8"/>
      <c r="S1349" s="8"/>
    </row>
    <row r="1350" spans="18:19" x14ac:dyDescent="0.25">
      <c r="R1350" s="8"/>
      <c r="S1350" s="8"/>
    </row>
    <row r="1351" spans="18:19" x14ac:dyDescent="0.25">
      <c r="R1351" s="8"/>
      <c r="S1351" s="8"/>
    </row>
    <row r="1352" spans="18:19" x14ac:dyDescent="0.25">
      <c r="R1352" s="8"/>
      <c r="S1352" s="8"/>
    </row>
    <row r="1353" spans="18:19" x14ac:dyDescent="0.25">
      <c r="R1353" s="8"/>
      <c r="S1353" s="8"/>
    </row>
    <row r="1354" spans="18:19" x14ac:dyDescent="0.25">
      <c r="R1354" s="8"/>
      <c r="S1354" s="8"/>
    </row>
    <row r="1355" spans="18:19" x14ac:dyDescent="0.25">
      <c r="R1355" s="8"/>
      <c r="S1355" s="8"/>
    </row>
    <row r="1356" spans="18:19" x14ac:dyDescent="0.25">
      <c r="R1356" s="8"/>
      <c r="S1356" s="8"/>
    </row>
    <row r="1357" spans="18:19" x14ac:dyDescent="0.25">
      <c r="R1357" s="8"/>
      <c r="S1357" s="8"/>
    </row>
    <row r="1358" spans="18:19" x14ac:dyDescent="0.25">
      <c r="R1358" s="8"/>
      <c r="S1358" s="8"/>
    </row>
    <row r="1359" spans="18:19" x14ac:dyDescent="0.25">
      <c r="R1359" s="8"/>
      <c r="S1359" s="8"/>
    </row>
    <row r="1360" spans="18:19" x14ac:dyDescent="0.25">
      <c r="R1360" s="8"/>
      <c r="S1360" s="8"/>
    </row>
    <row r="1361" spans="18:19" x14ac:dyDescent="0.25">
      <c r="R1361" s="8"/>
      <c r="S1361" s="8"/>
    </row>
    <row r="1362" spans="18:19" x14ac:dyDescent="0.25">
      <c r="R1362" s="8"/>
      <c r="S1362" s="8"/>
    </row>
    <row r="1363" spans="18:19" x14ac:dyDescent="0.25">
      <c r="R1363" s="8"/>
      <c r="S1363" s="8"/>
    </row>
    <row r="1364" spans="18:19" x14ac:dyDescent="0.25">
      <c r="R1364" s="8"/>
      <c r="S1364" s="8"/>
    </row>
    <row r="1365" spans="18:19" x14ac:dyDescent="0.25">
      <c r="R1365" s="8"/>
      <c r="S1365" s="8"/>
    </row>
    <row r="1366" spans="18:19" x14ac:dyDescent="0.25">
      <c r="R1366" s="8"/>
      <c r="S1366" s="8"/>
    </row>
    <row r="1367" spans="18:19" x14ac:dyDescent="0.25">
      <c r="R1367" s="8"/>
      <c r="S1367" s="8"/>
    </row>
    <row r="1368" spans="18:19" x14ac:dyDescent="0.25">
      <c r="R1368" s="8"/>
      <c r="S1368" s="8"/>
    </row>
    <row r="1369" spans="18:19" x14ac:dyDescent="0.25">
      <c r="R1369" s="8"/>
      <c r="S1369" s="8"/>
    </row>
    <row r="1370" spans="18:19" x14ac:dyDescent="0.25">
      <c r="R1370" s="8"/>
      <c r="S1370" s="8"/>
    </row>
    <row r="1371" spans="18:19" x14ac:dyDescent="0.25">
      <c r="R1371" s="8"/>
      <c r="S1371" s="8"/>
    </row>
    <row r="1372" spans="18:19" x14ac:dyDescent="0.25">
      <c r="R1372" s="8"/>
      <c r="S1372" s="8"/>
    </row>
    <row r="1373" spans="18:19" x14ac:dyDescent="0.25">
      <c r="R1373" s="8"/>
      <c r="S1373" s="8"/>
    </row>
    <row r="1374" spans="18:19" x14ac:dyDescent="0.25">
      <c r="R1374" s="8"/>
      <c r="S1374" s="8"/>
    </row>
    <row r="1375" spans="18:19" x14ac:dyDescent="0.25">
      <c r="R1375" s="8"/>
      <c r="S1375" s="8"/>
    </row>
    <row r="1376" spans="18:19" x14ac:dyDescent="0.25">
      <c r="R1376" s="8"/>
      <c r="S1376" s="8"/>
    </row>
    <row r="1377" spans="18:19" x14ac:dyDescent="0.25">
      <c r="R1377" s="8"/>
      <c r="S1377" s="8"/>
    </row>
    <row r="1378" spans="18:19" x14ac:dyDescent="0.25">
      <c r="R1378" s="8"/>
      <c r="S1378" s="8"/>
    </row>
    <row r="1379" spans="18:19" x14ac:dyDescent="0.25">
      <c r="R1379" s="8"/>
      <c r="S1379" s="8"/>
    </row>
    <row r="1380" spans="18:19" x14ac:dyDescent="0.25">
      <c r="R1380" s="8"/>
      <c r="S1380" s="8"/>
    </row>
    <row r="1381" spans="18:19" x14ac:dyDescent="0.25">
      <c r="R1381" s="8"/>
      <c r="S1381" s="8"/>
    </row>
    <row r="1382" spans="18:19" x14ac:dyDescent="0.25">
      <c r="R1382" s="8"/>
      <c r="S1382" s="8"/>
    </row>
    <row r="1383" spans="18:19" x14ac:dyDescent="0.25">
      <c r="R1383" s="8"/>
      <c r="S1383" s="8"/>
    </row>
    <row r="1384" spans="18:19" x14ac:dyDescent="0.25">
      <c r="R1384" s="8"/>
      <c r="S1384" s="8"/>
    </row>
    <row r="1385" spans="18:19" x14ac:dyDescent="0.25">
      <c r="R1385" s="8"/>
      <c r="S1385" s="8"/>
    </row>
    <row r="1386" spans="18:19" x14ac:dyDescent="0.25">
      <c r="R1386" s="8"/>
      <c r="S1386" s="8"/>
    </row>
    <row r="1387" spans="18:19" x14ac:dyDescent="0.25">
      <c r="R1387" s="8"/>
      <c r="S1387" s="8"/>
    </row>
    <row r="1388" spans="18:19" x14ac:dyDescent="0.25">
      <c r="R1388" s="8"/>
      <c r="S1388" s="8"/>
    </row>
    <row r="1389" spans="18:19" x14ac:dyDescent="0.25">
      <c r="R1389" s="8"/>
      <c r="S1389" s="8"/>
    </row>
    <row r="1390" spans="18:19" x14ac:dyDescent="0.25">
      <c r="R1390" s="8"/>
      <c r="S1390" s="8"/>
    </row>
    <row r="1391" spans="18:19" x14ac:dyDescent="0.25">
      <c r="R1391" s="8"/>
      <c r="S1391" s="8"/>
    </row>
    <row r="1392" spans="18:19" x14ac:dyDescent="0.25">
      <c r="R1392" s="8"/>
      <c r="S1392" s="8"/>
    </row>
    <row r="1393" spans="18:19" x14ac:dyDescent="0.25">
      <c r="R1393" s="8"/>
      <c r="S1393" s="8"/>
    </row>
    <row r="1394" spans="18:19" x14ac:dyDescent="0.25">
      <c r="R1394" s="8"/>
      <c r="S1394" s="8"/>
    </row>
    <row r="1395" spans="18:19" x14ac:dyDescent="0.25">
      <c r="R1395" s="8"/>
      <c r="S1395" s="8"/>
    </row>
    <row r="1396" spans="18:19" x14ac:dyDescent="0.25">
      <c r="R1396" s="8"/>
      <c r="S1396" s="8"/>
    </row>
    <row r="1397" spans="18:19" x14ac:dyDescent="0.25">
      <c r="R1397" s="8"/>
      <c r="S1397" s="8"/>
    </row>
    <row r="1398" spans="18:19" x14ac:dyDescent="0.25">
      <c r="R1398" s="8"/>
      <c r="S1398" s="8"/>
    </row>
    <row r="1399" spans="18:19" x14ac:dyDescent="0.25">
      <c r="R1399" s="8"/>
      <c r="S1399" s="8"/>
    </row>
    <row r="1400" spans="18:19" x14ac:dyDescent="0.25">
      <c r="R1400" s="8"/>
      <c r="S1400" s="8"/>
    </row>
    <row r="1401" spans="18:19" x14ac:dyDescent="0.25">
      <c r="R1401" s="8"/>
      <c r="S1401" s="8"/>
    </row>
    <row r="1402" spans="18:19" x14ac:dyDescent="0.25">
      <c r="R1402" s="8"/>
      <c r="S1402" s="8"/>
    </row>
    <row r="1403" spans="18:19" x14ac:dyDescent="0.25">
      <c r="R1403" s="8"/>
      <c r="S1403" s="8"/>
    </row>
    <row r="1404" spans="18:19" x14ac:dyDescent="0.25">
      <c r="R1404" s="8"/>
      <c r="S1404" s="8"/>
    </row>
    <row r="1405" spans="18:19" x14ac:dyDescent="0.25">
      <c r="R1405" s="8"/>
      <c r="S1405" s="8"/>
    </row>
    <row r="1406" spans="18:19" x14ac:dyDescent="0.25">
      <c r="R1406" s="8"/>
      <c r="S1406" s="8"/>
    </row>
    <row r="1407" spans="18:19" x14ac:dyDescent="0.25">
      <c r="R1407" s="8"/>
      <c r="S1407" s="8"/>
    </row>
    <row r="1408" spans="18:19" x14ac:dyDescent="0.25">
      <c r="R1408" s="8"/>
      <c r="S1408" s="8"/>
    </row>
    <row r="1409" spans="18:19" x14ac:dyDescent="0.25">
      <c r="R1409" s="8"/>
      <c r="S1409" s="8"/>
    </row>
    <row r="1410" spans="18:19" x14ac:dyDescent="0.25">
      <c r="R1410" s="8"/>
      <c r="S1410" s="8"/>
    </row>
    <row r="1411" spans="18:19" x14ac:dyDescent="0.25">
      <c r="R1411" s="8"/>
      <c r="S1411" s="8"/>
    </row>
    <row r="1412" spans="18:19" x14ac:dyDescent="0.25">
      <c r="R1412" s="8"/>
      <c r="S1412" s="8"/>
    </row>
    <row r="1413" spans="18:19" x14ac:dyDescent="0.25">
      <c r="R1413" s="8"/>
      <c r="S1413" s="8"/>
    </row>
    <row r="1414" spans="18:19" x14ac:dyDescent="0.25">
      <c r="R1414" s="8"/>
      <c r="S1414" s="8"/>
    </row>
    <row r="1415" spans="18:19" x14ac:dyDescent="0.25">
      <c r="R1415" s="8"/>
      <c r="S1415" s="8"/>
    </row>
    <row r="1416" spans="18:19" x14ac:dyDescent="0.25">
      <c r="R1416" s="8"/>
      <c r="S1416" s="8"/>
    </row>
    <row r="1417" spans="18:19" x14ac:dyDescent="0.25">
      <c r="R1417" s="8"/>
      <c r="S1417" s="8"/>
    </row>
    <row r="1418" spans="18:19" x14ac:dyDescent="0.25">
      <c r="R1418" s="8"/>
      <c r="S1418" s="8"/>
    </row>
    <row r="1419" spans="18:19" x14ac:dyDescent="0.25">
      <c r="R1419" s="8"/>
      <c r="S1419" s="8"/>
    </row>
    <row r="1420" spans="18:19" x14ac:dyDescent="0.25">
      <c r="R1420" s="8"/>
      <c r="S1420" s="8"/>
    </row>
    <row r="1421" spans="18:19" x14ac:dyDescent="0.25">
      <c r="R1421" s="8"/>
      <c r="S1421" s="8"/>
    </row>
    <row r="1422" spans="18:19" x14ac:dyDescent="0.25">
      <c r="R1422" s="8"/>
      <c r="S1422" s="8"/>
    </row>
    <row r="1423" spans="18:19" x14ac:dyDescent="0.25">
      <c r="R1423" s="8"/>
      <c r="S1423" s="8"/>
    </row>
    <row r="1424" spans="18:19" x14ac:dyDescent="0.25">
      <c r="R1424" s="8"/>
      <c r="S1424" s="8"/>
    </row>
    <row r="1425" spans="18:19" x14ac:dyDescent="0.25">
      <c r="R1425" s="8"/>
      <c r="S1425" s="8"/>
    </row>
    <row r="1426" spans="18:19" x14ac:dyDescent="0.25">
      <c r="R1426" s="8"/>
      <c r="S1426" s="8"/>
    </row>
    <row r="1427" spans="18:19" x14ac:dyDescent="0.25">
      <c r="R1427" s="8"/>
      <c r="S1427" s="8"/>
    </row>
    <row r="1428" spans="18:19" x14ac:dyDescent="0.25">
      <c r="R1428" s="8"/>
      <c r="S1428" s="8"/>
    </row>
    <row r="1429" spans="18:19" x14ac:dyDescent="0.25">
      <c r="R1429" s="8"/>
      <c r="S1429" s="8"/>
    </row>
    <row r="1430" spans="18:19" x14ac:dyDescent="0.25">
      <c r="R1430" s="8"/>
      <c r="S1430" s="8"/>
    </row>
    <row r="1431" spans="18:19" x14ac:dyDescent="0.25">
      <c r="R1431" s="8"/>
      <c r="S1431" s="8"/>
    </row>
    <row r="1432" spans="18:19" x14ac:dyDescent="0.25">
      <c r="R1432" s="8"/>
      <c r="S1432" s="8"/>
    </row>
    <row r="1433" spans="18:19" x14ac:dyDescent="0.25">
      <c r="R1433" s="8"/>
      <c r="S1433" s="8"/>
    </row>
    <row r="1434" spans="18:19" x14ac:dyDescent="0.25">
      <c r="R1434" s="8"/>
      <c r="S1434" s="8"/>
    </row>
    <row r="1435" spans="18:19" x14ac:dyDescent="0.25">
      <c r="R1435" s="8"/>
      <c r="S1435" s="8"/>
    </row>
    <row r="1436" spans="18:19" x14ac:dyDescent="0.25">
      <c r="R1436" s="8"/>
      <c r="S1436" s="8"/>
    </row>
    <row r="1437" spans="18:19" x14ac:dyDescent="0.25">
      <c r="R1437" s="8"/>
      <c r="S1437" s="8"/>
    </row>
    <row r="1438" spans="18:19" x14ac:dyDescent="0.25">
      <c r="R1438" s="8"/>
      <c r="S1438" s="8"/>
    </row>
    <row r="1439" spans="18:19" x14ac:dyDescent="0.25">
      <c r="R1439" s="8"/>
      <c r="S1439" s="8"/>
    </row>
    <row r="1440" spans="18:19" x14ac:dyDescent="0.25">
      <c r="R1440" s="8"/>
      <c r="S1440" s="8"/>
    </row>
    <row r="1441" spans="18:19" x14ac:dyDescent="0.25">
      <c r="R1441" s="8"/>
      <c r="S1441" s="8"/>
    </row>
    <row r="1442" spans="18:19" x14ac:dyDescent="0.25">
      <c r="R1442" s="8"/>
      <c r="S1442" s="8"/>
    </row>
    <row r="1443" spans="18:19" x14ac:dyDescent="0.25">
      <c r="R1443" s="8"/>
      <c r="S1443" s="8"/>
    </row>
    <row r="1444" spans="18:19" x14ac:dyDescent="0.25">
      <c r="R1444" s="8"/>
      <c r="S1444" s="8"/>
    </row>
    <row r="1445" spans="18:19" x14ac:dyDescent="0.25">
      <c r="R1445" s="8"/>
      <c r="S1445" s="8"/>
    </row>
    <row r="1446" spans="18:19" x14ac:dyDescent="0.25">
      <c r="R1446" s="8"/>
      <c r="S1446" s="8"/>
    </row>
    <row r="1447" spans="18:19" x14ac:dyDescent="0.25">
      <c r="R1447" s="8"/>
      <c r="S1447" s="8"/>
    </row>
    <row r="1448" spans="18:19" x14ac:dyDescent="0.25">
      <c r="R1448" s="8"/>
      <c r="S1448" s="8"/>
    </row>
    <row r="1449" spans="18:19" x14ac:dyDescent="0.25">
      <c r="R1449" s="8"/>
      <c r="S1449" s="8"/>
    </row>
    <row r="1450" spans="18:19" x14ac:dyDescent="0.25">
      <c r="R1450" s="8"/>
      <c r="S1450" s="8"/>
    </row>
    <row r="1451" spans="18:19" x14ac:dyDescent="0.25">
      <c r="R1451" s="8"/>
      <c r="S1451" s="8"/>
    </row>
    <row r="1452" spans="18:19" x14ac:dyDescent="0.25">
      <c r="R1452" s="8"/>
      <c r="S1452" s="8"/>
    </row>
    <row r="1453" spans="18:19" x14ac:dyDescent="0.25">
      <c r="R1453" s="8"/>
      <c r="S1453" s="8"/>
    </row>
    <row r="1454" spans="18:19" x14ac:dyDescent="0.25">
      <c r="R1454" s="8"/>
      <c r="S1454" s="8"/>
    </row>
    <row r="1455" spans="18:19" x14ac:dyDescent="0.25">
      <c r="R1455" s="8"/>
      <c r="S1455" s="8"/>
    </row>
    <row r="1456" spans="18:19" x14ac:dyDescent="0.25">
      <c r="R1456" s="8"/>
      <c r="S1456" s="8"/>
    </row>
    <row r="1457" spans="18:19" x14ac:dyDescent="0.25">
      <c r="R1457" s="8"/>
      <c r="S1457" s="8"/>
    </row>
    <row r="1458" spans="18:19" x14ac:dyDescent="0.25">
      <c r="R1458" s="8"/>
      <c r="S1458" s="8"/>
    </row>
    <row r="1459" spans="18:19" x14ac:dyDescent="0.25">
      <c r="R1459" s="8"/>
      <c r="S1459" s="8"/>
    </row>
    <row r="1460" spans="18:19" x14ac:dyDescent="0.25">
      <c r="R1460" s="8"/>
      <c r="S1460" s="8"/>
    </row>
    <row r="1461" spans="18:19" x14ac:dyDescent="0.25">
      <c r="R1461" s="8"/>
      <c r="S1461" s="8"/>
    </row>
    <row r="1462" spans="18:19" x14ac:dyDescent="0.25">
      <c r="R1462" s="8"/>
      <c r="S1462" s="8"/>
    </row>
    <row r="1463" spans="18:19" x14ac:dyDescent="0.25">
      <c r="R1463" s="8"/>
      <c r="S1463" s="8"/>
    </row>
    <row r="1464" spans="18:19" x14ac:dyDescent="0.25">
      <c r="R1464" s="8"/>
      <c r="S1464" s="8"/>
    </row>
    <row r="1465" spans="18:19" x14ac:dyDescent="0.25">
      <c r="R1465" s="8"/>
      <c r="S1465" s="8"/>
    </row>
    <row r="1466" spans="18:19" x14ac:dyDescent="0.25">
      <c r="R1466" s="8"/>
      <c r="S1466" s="8"/>
    </row>
    <row r="1467" spans="18:19" x14ac:dyDescent="0.25">
      <c r="R1467" s="8"/>
      <c r="S1467" s="8"/>
    </row>
    <row r="1468" spans="18:19" x14ac:dyDescent="0.25">
      <c r="R1468" s="8"/>
      <c r="S1468" s="8"/>
    </row>
    <row r="1469" spans="18:19" x14ac:dyDescent="0.25">
      <c r="R1469" s="8"/>
      <c r="S1469" s="8"/>
    </row>
    <row r="1470" spans="18:19" x14ac:dyDescent="0.25">
      <c r="R1470" s="8"/>
      <c r="S1470" s="8"/>
    </row>
    <row r="1471" spans="18:19" x14ac:dyDescent="0.25">
      <c r="R1471" s="8"/>
      <c r="S1471" s="8"/>
    </row>
    <row r="1472" spans="18:19" x14ac:dyDescent="0.25">
      <c r="R1472" s="8"/>
      <c r="S1472" s="8"/>
    </row>
    <row r="1473" spans="18:19" x14ac:dyDescent="0.25">
      <c r="R1473" s="8"/>
      <c r="S1473" s="8"/>
    </row>
    <row r="1474" spans="18:19" x14ac:dyDescent="0.25">
      <c r="R1474" s="8"/>
      <c r="S1474" s="8"/>
    </row>
    <row r="1475" spans="18:19" x14ac:dyDescent="0.25">
      <c r="R1475" s="8"/>
      <c r="S1475" s="8"/>
    </row>
    <row r="1476" spans="18:19" x14ac:dyDescent="0.25">
      <c r="R1476" s="8"/>
      <c r="S1476" s="8"/>
    </row>
    <row r="1477" spans="18:19" x14ac:dyDescent="0.25">
      <c r="R1477" s="8"/>
      <c r="S1477" s="8"/>
    </row>
    <row r="1478" spans="18:19" x14ac:dyDescent="0.25">
      <c r="R1478" s="8"/>
      <c r="S1478" s="8"/>
    </row>
    <row r="1479" spans="18:19" x14ac:dyDescent="0.25">
      <c r="R1479" s="8"/>
      <c r="S1479" s="8"/>
    </row>
    <row r="1480" spans="18:19" x14ac:dyDescent="0.25">
      <c r="R1480" s="8"/>
      <c r="S1480" s="8"/>
    </row>
    <row r="1481" spans="18:19" x14ac:dyDescent="0.25">
      <c r="R1481" s="8"/>
      <c r="S1481" s="8"/>
    </row>
    <row r="1482" spans="18:19" x14ac:dyDescent="0.25">
      <c r="R1482" s="8"/>
      <c r="S1482" s="8"/>
    </row>
    <row r="1483" spans="18:19" x14ac:dyDescent="0.25">
      <c r="R1483" s="8"/>
      <c r="S1483" s="8"/>
    </row>
    <row r="1484" spans="18:19" x14ac:dyDescent="0.25">
      <c r="R1484" s="8"/>
      <c r="S1484" s="8"/>
    </row>
    <row r="1485" spans="18:19" x14ac:dyDescent="0.25">
      <c r="R1485" s="8"/>
      <c r="S1485" s="8"/>
    </row>
    <row r="1486" spans="18:19" x14ac:dyDescent="0.25">
      <c r="R1486" s="8"/>
      <c r="S1486" s="8"/>
    </row>
    <row r="1487" spans="18:19" x14ac:dyDescent="0.25">
      <c r="R1487" s="8"/>
      <c r="S1487" s="8"/>
    </row>
    <row r="1488" spans="18:19" x14ac:dyDescent="0.25">
      <c r="R1488" s="8"/>
      <c r="S1488" s="8"/>
    </row>
    <row r="1489" spans="18:19" x14ac:dyDescent="0.25">
      <c r="R1489" s="8"/>
      <c r="S1489" s="8"/>
    </row>
    <row r="1490" spans="18:19" x14ac:dyDescent="0.25">
      <c r="R1490" s="8"/>
      <c r="S1490" s="8"/>
    </row>
    <row r="1491" spans="18:19" x14ac:dyDescent="0.25">
      <c r="R1491" s="8"/>
      <c r="S1491" s="8"/>
    </row>
    <row r="1492" spans="18:19" x14ac:dyDescent="0.25">
      <c r="R1492" s="8"/>
      <c r="S1492" s="8"/>
    </row>
    <row r="1493" spans="18:19" x14ac:dyDescent="0.25">
      <c r="R1493" s="8"/>
      <c r="S1493" s="8"/>
    </row>
    <row r="1494" spans="18:19" x14ac:dyDescent="0.25">
      <c r="R1494" s="8"/>
      <c r="S1494" s="8"/>
    </row>
    <row r="1495" spans="18:19" x14ac:dyDescent="0.25">
      <c r="R1495" s="8"/>
      <c r="S1495" s="8"/>
    </row>
    <row r="1496" spans="18:19" x14ac:dyDescent="0.25">
      <c r="R1496" s="8"/>
      <c r="S1496" s="8"/>
    </row>
    <row r="1497" spans="18:19" x14ac:dyDescent="0.25">
      <c r="R1497" s="8"/>
      <c r="S1497" s="8"/>
    </row>
    <row r="1498" spans="18:19" x14ac:dyDescent="0.25">
      <c r="R1498" s="8"/>
      <c r="S1498" s="8"/>
    </row>
    <row r="1499" spans="18:19" x14ac:dyDescent="0.25">
      <c r="R1499" s="8"/>
      <c r="S1499" s="8"/>
    </row>
    <row r="1500" spans="18:19" x14ac:dyDescent="0.25">
      <c r="R1500" s="8"/>
      <c r="S1500" s="8"/>
    </row>
    <row r="1501" spans="18:19" x14ac:dyDescent="0.25">
      <c r="R1501" s="8"/>
      <c r="S1501" s="8"/>
    </row>
    <row r="1502" spans="18:19" x14ac:dyDescent="0.25">
      <c r="R1502" s="8"/>
      <c r="S1502" s="8"/>
    </row>
    <row r="1503" spans="18:19" x14ac:dyDescent="0.25">
      <c r="R1503" s="8"/>
      <c r="S1503" s="8"/>
    </row>
    <row r="1504" spans="18:19" x14ac:dyDescent="0.25">
      <c r="R1504" s="8"/>
      <c r="S1504" s="8"/>
    </row>
    <row r="1505" spans="18:19" x14ac:dyDescent="0.25">
      <c r="R1505" s="8"/>
      <c r="S1505" s="8"/>
    </row>
    <row r="1506" spans="18:19" x14ac:dyDescent="0.25">
      <c r="R1506" s="8"/>
      <c r="S1506" s="8"/>
    </row>
    <row r="1507" spans="18:19" x14ac:dyDescent="0.25">
      <c r="R1507" s="8"/>
      <c r="S1507" s="8"/>
    </row>
    <row r="1508" spans="18:19" x14ac:dyDescent="0.25">
      <c r="R1508" s="8"/>
      <c r="S1508" s="8"/>
    </row>
    <row r="1509" spans="18:19" x14ac:dyDescent="0.25">
      <c r="R1509" s="8"/>
      <c r="S1509" s="8"/>
    </row>
    <row r="1510" spans="18:19" x14ac:dyDescent="0.25">
      <c r="R1510" s="8"/>
      <c r="S1510" s="8"/>
    </row>
    <row r="1511" spans="18:19" x14ac:dyDescent="0.25">
      <c r="R1511" s="8"/>
      <c r="S1511" s="8"/>
    </row>
    <row r="1512" spans="18:19" x14ac:dyDescent="0.25">
      <c r="R1512" s="8"/>
      <c r="S1512" s="8"/>
    </row>
    <row r="1513" spans="18:19" x14ac:dyDescent="0.25">
      <c r="R1513" s="8"/>
      <c r="S1513" s="8"/>
    </row>
    <row r="1514" spans="18:19" x14ac:dyDescent="0.25">
      <c r="R1514" s="8"/>
      <c r="S1514" s="8"/>
    </row>
    <row r="1515" spans="18:19" x14ac:dyDescent="0.25">
      <c r="R1515" s="8"/>
      <c r="S1515" s="8"/>
    </row>
    <row r="1516" spans="18:19" x14ac:dyDescent="0.25">
      <c r="R1516" s="8"/>
      <c r="S1516" s="8"/>
    </row>
    <row r="1517" spans="18:19" x14ac:dyDescent="0.25">
      <c r="R1517" s="8"/>
      <c r="S1517" s="8"/>
    </row>
    <row r="1518" spans="18:19" x14ac:dyDescent="0.25">
      <c r="R1518" s="8"/>
      <c r="S1518" s="8"/>
    </row>
    <row r="1519" spans="18:19" x14ac:dyDescent="0.25">
      <c r="R1519" s="8"/>
      <c r="S1519" s="8"/>
    </row>
    <row r="1520" spans="18:19" x14ac:dyDescent="0.25">
      <c r="R1520" s="8"/>
      <c r="S1520" s="8"/>
    </row>
    <row r="1521" spans="18:19" x14ac:dyDescent="0.25">
      <c r="R1521" s="8"/>
      <c r="S1521" s="8"/>
    </row>
    <row r="1522" spans="18:19" x14ac:dyDescent="0.25">
      <c r="R1522" s="8"/>
      <c r="S1522" s="8"/>
    </row>
    <row r="1523" spans="18:19" x14ac:dyDescent="0.25">
      <c r="R1523" s="8"/>
      <c r="S1523" s="8"/>
    </row>
    <row r="1524" spans="18:19" x14ac:dyDescent="0.25">
      <c r="R1524" s="8"/>
      <c r="S1524" s="8"/>
    </row>
    <row r="1525" spans="18:19" x14ac:dyDescent="0.25">
      <c r="R1525" s="8"/>
      <c r="S1525" s="8"/>
    </row>
    <row r="1526" spans="18:19" x14ac:dyDescent="0.25">
      <c r="R1526" s="8"/>
      <c r="S1526" s="8"/>
    </row>
    <row r="1527" spans="18:19" x14ac:dyDescent="0.25">
      <c r="R1527" s="8"/>
      <c r="S1527" s="8"/>
    </row>
    <row r="1528" spans="18:19" x14ac:dyDescent="0.25">
      <c r="R1528" s="8"/>
      <c r="S1528" s="8"/>
    </row>
    <row r="1529" spans="18:19" x14ac:dyDescent="0.25">
      <c r="R1529" s="8"/>
      <c r="S1529" s="8"/>
    </row>
    <row r="1530" spans="18:19" x14ac:dyDescent="0.25">
      <c r="R1530" s="8"/>
      <c r="S1530" s="8"/>
    </row>
    <row r="1531" spans="18:19" x14ac:dyDescent="0.25">
      <c r="R1531" s="8"/>
      <c r="S1531" s="8"/>
    </row>
    <row r="1532" spans="18:19" x14ac:dyDescent="0.25">
      <c r="R1532" s="8"/>
      <c r="S1532" s="8"/>
    </row>
    <row r="1533" spans="18:19" x14ac:dyDescent="0.25">
      <c r="R1533" s="8"/>
      <c r="S1533" s="8"/>
    </row>
    <row r="1534" spans="18:19" x14ac:dyDescent="0.25">
      <c r="R1534" s="8"/>
      <c r="S1534" s="8"/>
    </row>
    <row r="1535" spans="18:19" x14ac:dyDescent="0.25">
      <c r="R1535" s="8"/>
      <c r="S1535" s="8"/>
    </row>
    <row r="1536" spans="18:19" x14ac:dyDescent="0.25">
      <c r="R1536" s="8"/>
      <c r="S1536" s="8"/>
    </row>
    <row r="1537" spans="18:19" x14ac:dyDescent="0.25">
      <c r="R1537" s="8"/>
      <c r="S1537" s="8"/>
    </row>
    <row r="1538" spans="18:19" x14ac:dyDescent="0.25">
      <c r="R1538" s="8"/>
      <c r="S1538" s="8"/>
    </row>
    <row r="1539" spans="18:19" x14ac:dyDescent="0.25">
      <c r="R1539" s="8"/>
      <c r="S1539" s="8"/>
    </row>
    <row r="1540" spans="18:19" x14ac:dyDescent="0.25">
      <c r="R1540" s="8"/>
      <c r="S1540" s="8"/>
    </row>
    <row r="1541" spans="18:19" x14ac:dyDescent="0.25">
      <c r="R1541" s="8"/>
      <c r="S1541" s="8"/>
    </row>
    <row r="1542" spans="18:19" x14ac:dyDescent="0.25">
      <c r="R1542" s="8"/>
      <c r="S1542" s="8"/>
    </row>
    <row r="1543" spans="18:19" x14ac:dyDescent="0.25">
      <c r="R1543" s="8"/>
      <c r="S1543" s="8"/>
    </row>
    <row r="1544" spans="18:19" x14ac:dyDescent="0.25">
      <c r="R1544" s="8"/>
      <c r="S1544" s="8"/>
    </row>
    <row r="1545" spans="18:19" x14ac:dyDescent="0.25">
      <c r="R1545" s="8"/>
      <c r="S1545" s="8"/>
    </row>
    <row r="1546" spans="18:19" x14ac:dyDescent="0.25">
      <c r="R1546" s="8"/>
      <c r="S1546" s="8"/>
    </row>
    <row r="1547" spans="18:19" x14ac:dyDescent="0.25">
      <c r="R1547" s="8"/>
      <c r="S1547" s="8"/>
    </row>
    <row r="1548" spans="18:19" x14ac:dyDescent="0.25">
      <c r="R1548" s="8"/>
      <c r="S1548" s="8"/>
    </row>
    <row r="1549" spans="18:19" x14ac:dyDescent="0.25">
      <c r="R1549" s="8"/>
      <c r="S1549" s="8"/>
    </row>
    <row r="1550" spans="18:19" x14ac:dyDescent="0.25">
      <c r="R1550" s="8"/>
      <c r="S1550" s="8"/>
    </row>
    <row r="1551" spans="18:19" x14ac:dyDescent="0.25">
      <c r="R1551" s="8"/>
      <c r="S1551" s="8"/>
    </row>
    <row r="1552" spans="18:19" x14ac:dyDescent="0.25">
      <c r="R1552" s="8"/>
      <c r="S1552" s="8"/>
    </row>
    <row r="1553" spans="18:19" x14ac:dyDescent="0.25">
      <c r="R1553" s="8"/>
      <c r="S1553" s="8"/>
    </row>
    <row r="1554" spans="18:19" x14ac:dyDescent="0.25">
      <c r="R1554" s="8"/>
      <c r="S1554" s="8"/>
    </row>
    <row r="1555" spans="18:19" x14ac:dyDescent="0.25">
      <c r="R1555" s="8"/>
      <c r="S1555" s="8"/>
    </row>
    <row r="1556" spans="18:19" x14ac:dyDescent="0.25">
      <c r="R1556" s="8"/>
      <c r="S1556" s="8"/>
    </row>
    <row r="1557" spans="18:19" x14ac:dyDescent="0.25">
      <c r="R1557" s="8"/>
      <c r="S1557" s="8"/>
    </row>
    <row r="1558" spans="18:19" x14ac:dyDescent="0.25">
      <c r="R1558" s="8"/>
      <c r="S1558" s="8"/>
    </row>
    <row r="1559" spans="18:19" x14ac:dyDescent="0.25">
      <c r="R1559" s="8"/>
      <c r="S1559" s="8"/>
    </row>
    <row r="1560" spans="18:19" x14ac:dyDescent="0.25">
      <c r="R1560" s="8"/>
      <c r="S1560" s="8"/>
    </row>
    <row r="1561" spans="18:19" x14ac:dyDescent="0.25">
      <c r="R1561" s="8"/>
      <c r="S1561" s="8"/>
    </row>
    <row r="1562" spans="18:19" x14ac:dyDescent="0.25">
      <c r="R1562" s="8"/>
      <c r="S1562" s="8"/>
    </row>
    <row r="1563" spans="18:19" x14ac:dyDescent="0.25">
      <c r="R1563" s="8"/>
      <c r="S1563" s="8"/>
    </row>
    <row r="1564" spans="18:19" x14ac:dyDescent="0.25">
      <c r="R1564" s="8"/>
      <c r="S1564" s="8"/>
    </row>
    <row r="1565" spans="18:19" x14ac:dyDescent="0.25">
      <c r="R1565" s="8"/>
      <c r="S1565" s="8"/>
    </row>
    <row r="1566" spans="18:19" x14ac:dyDescent="0.25">
      <c r="R1566" s="8"/>
      <c r="S1566" s="8"/>
    </row>
    <row r="1567" spans="18:19" x14ac:dyDescent="0.25">
      <c r="R1567" s="8"/>
      <c r="S1567" s="8"/>
    </row>
    <row r="1568" spans="18:19" x14ac:dyDescent="0.25">
      <c r="R1568" s="8"/>
      <c r="S1568" s="8"/>
    </row>
    <row r="1569" spans="18:19" x14ac:dyDescent="0.25">
      <c r="R1569" s="8"/>
      <c r="S1569" s="8"/>
    </row>
    <row r="1570" spans="18:19" x14ac:dyDescent="0.25">
      <c r="R1570" s="8"/>
      <c r="S1570" s="8"/>
    </row>
    <row r="1571" spans="18:19" x14ac:dyDescent="0.25">
      <c r="R1571" s="8"/>
      <c r="S1571" s="8"/>
    </row>
    <row r="1572" spans="18:19" x14ac:dyDescent="0.25">
      <c r="R1572" s="8"/>
      <c r="S1572" s="8"/>
    </row>
    <row r="1573" spans="18:19" x14ac:dyDescent="0.25">
      <c r="R1573" s="8"/>
      <c r="S1573" s="8"/>
    </row>
    <row r="1574" spans="18:19" x14ac:dyDescent="0.25">
      <c r="R1574" s="8"/>
      <c r="S1574" s="8"/>
    </row>
    <row r="1575" spans="18:19" x14ac:dyDescent="0.25">
      <c r="R1575" s="8"/>
      <c r="S1575" s="8"/>
    </row>
    <row r="1576" spans="18:19" x14ac:dyDescent="0.25">
      <c r="R1576" s="8"/>
      <c r="S1576" s="8"/>
    </row>
    <row r="1577" spans="18:19" x14ac:dyDescent="0.25">
      <c r="R1577" s="8"/>
      <c r="S1577" s="8"/>
    </row>
    <row r="1578" spans="18:19" x14ac:dyDescent="0.25">
      <c r="R1578" s="8"/>
      <c r="S1578" s="8"/>
    </row>
    <row r="1579" spans="18:19" x14ac:dyDescent="0.25">
      <c r="R1579" s="8"/>
      <c r="S1579" s="8"/>
    </row>
    <row r="1580" spans="18:19" x14ac:dyDescent="0.25">
      <c r="R1580" s="8"/>
      <c r="S1580" s="8"/>
    </row>
    <row r="1581" spans="18:19" x14ac:dyDescent="0.25">
      <c r="R1581" s="8"/>
      <c r="S1581" s="8"/>
    </row>
    <row r="1582" spans="18:19" x14ac:dyDescent="0.25">
      <c r="R1582" s="8"/>
      <c r="S1582" s="8"/>
    </row>
    <row r="1583" spans="18:19" x14ac:dyDescent="0.25">
      <c r="R1583" s="8"/>
      <c r="S1583" s="8"/>
    </row>
    <row r="1584" spans="18:19" x14ac:dyDescent="0.25">
      <c r="R1584" s="8"/>
      <c r="S1584" s="8"/>
    </row>
    <row r="1585" spans="18:19" x14ac:dyDescent="0.25">
      <c r="R1585" s="8"/>
      <c r="S1585" s="8"/>
    </row>
    <row r="1586" spans="18:19" x14ac:dyDescent="0.25">
      <c r="R1586" s="8"/>
      <c r="S1586" s="8"/>
    </row>
    <row r="1587" spans="18:19" x14ac:dyDescent="0.25">
      <c r="R1587" s="8"/>
      <c r="S1587" s="8"/>
    </row>
    <row r="1588" spans="18:19" x14ac:dyDescent="0.25">
      <c r="R1588" s="8"/>
      <c r="S1588" s="8"/>
    </row>
    <row r="1589" spans="18:19" x14ac:dyDescent="0.25">
      <c r="R1589" s="8"/>
      <c r="S1589" s="8"/>
    </row>
    <row r="1590" spans="18:19" x14ac:dyDescent="0.25">
      <c r="R1590" s="8"/>
      <c r="S1590" s="8"/>
    </row>
    <row r="1591" spans="18:19" x14ac:dyDescent="0.25">
      <c r="R1591" s="8"/>
      <c r="S1591" s="8"/>
    </row>
    <row r="1592" spans="18:19" x14ac:dyDescent="0.25">
      <c r="R1592" s="8"/>
      <c r="S1592" s="8"/>
    </row>
    <row r="1593" spans="18:19" x14ac:dyDescent="0.25">
      <c r="R1593" s="8"/>
      <c r="S1593" s="8"/>
    </row>
    <row r="1594" spans="18:19" x14ac:dyDescent="0.25">
      <c r="R1594" s="8"/>
      <c r="S1594" s="8"/>
    </row>
    <row r="1595" spans="18:19" x14ac:dyDescent="0.25">
      <c r="R1595" s="8"/>
      <c r="S1595" s="8"/>
    </row>
    <row r="1596" spans="18:19" x14ac:dyDescent="0.25">
      <c r="R1596" s="8"/>
      <c r="S1596" s="8"/>
    </row>
    <row r="1597" spans="18:19" x14ac:dyDescent="0.25">
      <c r="R1597" s="8"/>
      <c r="S1597" s="8"/>
    </row>
    <row r="1598" spans="18:19" x14ac:dyDescent="0.25">
      <c r="R1598" s="8"/>
      <c r="S1598" s="8"/>
    </row>
    <row r="1599" spans="18:19" x14ac:dyDescent="0.25">
      <c r="R1599" s="8"/>
      <c r="S1599" s="8"/>
    </row>
    <row r="1600" spans="18:19" x14ac:dyDescent="0.25">
      <c r="R1600" s="8"/>
      <c r="S1600" s="8"/>
    </row>
    <row r="1601" spans="18:19" x14ac:dyDescent="0.25">
      <c r="R1601" s="8"/>
      <c r="S1601" s="8"/>
    </row>
    <row r="1602" spans="18:19" x14ac:dyDescent="0.25">
      <c r="R1602" s="8"/>
      <c r="S1602" s="8"/>
    </row>
    <row r="1603" spans="18:19" x14ac:dyDescent="0.25">
      <c r="R1603" s="8"/>
      <c r="S1603" s="8"/>
    </row>
    <row r="1604" spans="18:19" x14ac:dyDescent="0.25">
      <c r="R1604" s="8"/>
      <c r="S1604" s="8"/>
    </row>
    <row r="1605" spans="18:19" x14ac:dyDescent="0.25">
      <c r="R1605" s="8"/>
      <c r="S1605" s="8"/>
    </row>
    <row r="1606" spans="18:19" x14ac:dyDescent="0.25">
      <c r="R1606" s="8"/>
      <c r="S1606" s="8"/>
    </row>
    <row r="1607" spans="18:19" x14ac:dyDescent="0.25">
      <c r="R1607" s="8"/>
      <c r="S1607" s="8"/>
    </row>
    <row r="1608" spans="18:19" x14ac:dyDescent="0.25">
      <c r="R1608" s="8"/>
      <c r="S1608" s="8"/>
    </row>
    <row r="1609" spans="18:19" x14ac:dyDescent="0.25">
      <c r="R1609" s="8"/>
      <c r="S1609" s="8"/>
    </row>
    <row r="1610" spans="18:19" x14ac:dyDescent="0.25">
      <c r="R1610" s="8"/>
      <c r="S1610" s="8"/>
    </row>
    <row r="1611" spans="18:19" x14ac:dyDescent="0.25">
      <c r="R1611" s="8"/>
      <c r="S1611" s="8"/>
    </row>
    <row r="1612" spans="18:19" x14ac:dyDescent="0.25">
      <c r="R1612" s="8"/>
      <c r="S1612" s="8"/>
    </row>
    <row r="1613" spans="18:19" x14ac:dyDescent="0.25">
      <c r="R1613" s="8"/>
      <c r="S1613" s="8"/>
    </row>
    <row r="1614" spans="18:19" x14ac:dyDescent="0.25">
      <c r="R1614" s="8"/>
      <c r="S1614" s="8"/>
    </row>
    <row r="1615" spans="18:19" x14ac:dyDescent="0.25">
      <c r="R1615" s="8"/>
      <c r="S1615" s="8"/>
    </row>
    <row r="1616" spans="18:19" x14ac:dyDescent="0.25">
      <c r="R1616" s="8"/>
      <c r="S1616" s="8"/>
    </row>
    <row r="1617" spans="18:19" x14ac:dyDescent="0.25">
      <c r="R1617" s="8"/>
      <c r="S1617" s="8"/>
    </row>
    <row r="1618" spans="18:19" x14ac:dyDescent="0.25">
      <c r="R1618" s="8"/>
      <c r="S1618" s="8"/>
    </row>
    <row r="1619" spans="18:19" x14ac:dyDescent="0.25">
      <c r="R1619" s="8"/>
      <c r="S1619" s="8"/>
    </row>
    <row r="1620" spans="18:19" x14ac:dyDescent="0.25">
      <c r="R1620" s="8"/>
      <c r="S1620" s="8"/>
    </row>
    <row r="1621" spans="18:19" x14ac:dyDescent="0.25">
      <c r="R1621" s="8"/>
      <c r="S1621" s="8"/>
    </row>
    <row r="1622" spans="18:19" x14ac:dyDescent="0.25">
      <c r="R1622" s="8"/>
      <c r="S1622" s="8"/>
    </row>
    <row r="1623" spans="18:19" x14ac:dyDescent="0.25">
      <c r="R1623" s="8"/>
      <c r="S1623" s="8"/>
    </row>
    <row r="1624" spans="18:19" x14ac:dyDescent="0.25">
      <c r="R1624" s="8"/>
      <c r="S1624" s="8"/>
    </row>
    <row r="1625" spans="18:19" x14ac:dyDescent="0.25">
      <c r="R1625" s="8"/>
      <c r="S1625" s="8"/>
    </row>
    <row r="1626" spans="18:19" x14ac:dyDescent="0.25">
      <c r="R1626" s="8"/>
      <c r="S1626" s="8"/>
    </row>
    <row r="1627" spans="18:19" x14ac:dyDescent="0.25">
      <c r="R1627" s="8"/>
      <c r="S1627" s="8"/>
    </row>
    <row r="1628" spans="18:19" x14ac:dyDescent="0.25">
      <c r="R1628" s="8"/>
      <c r="S1628" s="8"/>
    </row>
    <row r="1629" spans="18:19" x14ac:dyDescent="0.25">
      <c r="R1629" s="8"/>
      <c r="S1629" s="8"/>
    </row>
    <row r="1630" spans="18:19" x14ac:dyDescent="0.25">
      <c r="R1630" s="8"/>
      <c r="S1630" s="8"/>
    </row>
    <row r="1631" spans="18:19" x14ac:dyDescent="0.25">
      <c r="R1631" s="8"/>
      <c r="S1631" s="8"/>
    </row>
    <row r="1632" spans="18:19" x14ac:dyDescent="0.25">
      <c r="R1632" s="8"/>
      <c r="S1632" s="8"/>
    </row>
    <row r="1633" spans="18:19" x14ac:dyDescent="0.25">
      <c r="R1633" s="8"/>
      <c r="S1633" s="8"/>
    </row>
    <row r="1634" spans="18:19" x14ac:dyDescent="0.25">
      <c r="R1634" s="8"/>
      <c r="S1634" s="8"/>
    </row>
    <row r="1635" spans="18:19" x14ac:dyDescent="0.25">
      <c r="R1635" s="8"/>
      <c r="S1635" s="8"/>
    </row>
    <row r="1636" spans="18:19" x14ac:dyDescent="0.25">
      <c r="R1636" s="8"/>
      <c r="S1636" s="8"/>
    </row>
    <row r="1637" spans="18:19" x14ac:dyDescent="0.25">
      <c r="R1637" s="8"/>
      <c r="S1637" s="8"/>
    </row>
    <row r="1638" spans="18:19" x14ac:dyDescent="0.25">
      <c r="R1638" s="8"/>
      <c r="S1638" s="8"/>
    </row>
    <row r="1639" spans="18:19" x14ac:dyDescent="0.25">
      <c r="R1639" s="8"/>
      <c r="S1639" s="8"/>
    </row>
    <row r="1640" spans="18:19" x14ac:dyDescent="0.25">
      <c r="R1640" s="8"/>
      <c r="S1640" s="8"/>
    </row>
    <row r="1641" spans="18:19" x14ac:dyDescent="0.25">
      <c r="R1641" s="8"/>
      <c r="S1641" s="8"/>
    </row>
    <row r="1642" spans="18:19" x14ac:dyDescent="0.25">
      <c r="R1642" s="8"/>
      <c r="S1642" s="8"/>
    </row>
    <row r="1643" spans="18:19" x14ac:dyDescent="0.25">
      <c r="R1643" s="8"/>
      <c r="S1643" s="8"/>
    </row>
    <row r="1644" spans="18:19" x14ac:dyDescent="0.25">
      <c r="R1644" s="8"/>
      <c r="S1644" s="8"/>
    </row>
    <row r="1645" spans="18:19" x14ac:dyDescent="0.25">
      <c r="R1645" s="8"/>
      <c r="S1645" s="8"/>
    </row>
    <row r="1646" spans="18:19" x14ac:dyDescent="0.25">
      <c r="R1646" s="8"/>
      <c r="S1646" s="8"/>
    </row>
    <row r="1647" spans="18:19" x14ac:dyDescent="0.25">
      <c r="R1647" s="8"/>
      <c r="S1647" s="8"/>
    </row>
    <row r="1648" spans="18:19" x14ac:dyDescent="0.25">
      <c r="R1648" s="8"/>
      <c r="S1648" s="8"/>
    </row>
    <row r="1649" spans="18:19" x14ac:dyDescent="0.25">
      <c r="R1649" s="8"/>
      <c r="S1649" s="8"/>
    </row>
    <row r="1650" spans="18:19" x14ac:dyDescent="0.25">
      <c r="R1650" s="8"/>
      <c r="S1650" s="8"/>
    </row>
    <row r="1651" spans="18:19" x14ac:dyDescent="0.25">
      <c r="R1651" s="8"/>
      <c r="S1651" s="8"/>
    </row>
    <row r="1652" spans="18:19" x14ac:dyDescent="0.25">
      <c r="R1652" s="8"/>
      <c r="S1652" s="8"/>
    </row>
    <row r="1653" spans="18:19" x14ac:dyDescent="0.25">
      <c r="R1653" s="8"/>
      <c r="S1653" s="8"/>
    </row>
    <row r="1654" spans="18:19" x14ac:dyDescent="0.25">
      <c r="R1654" s="8"/>
      <c r="S1654" s="8"/>
    </row>
    <row r="1655" spans="18:19" x14ac:dyDescent="0.25">
      <c r="R1655" s="8"/>
      <c r="S1655" s="8"/>
    </row>
    <row r="1656" spans="18:19" x14ac:dyDescent="0.25">
      <c r="R1656" s="8"/>
      <c r="S1656" s="8"/>
    </row>
    <row r="1657" spans="18:19" x14ac:dyDescent="0.25">
      <c r="R1657" s="8"/>
      <c r="S1657" s="8"/>
    </row>
    <row r="1658" spans="18:19" x14ac:dyDescent="0.25">
      <c r="R1658" s="8"/>
      <c r="S1658" s="8"/>
    </row>
    <row r="1659" spans="18:19" x14ac:dyDescent="0.25">
      <c r="R1659" s="8"/>
      <c r="S1659" s="8"/>
    </row>
    <row r="1660" spans="18:19" x14ac:dyDescent="0.25">
      <c r="R1660" s="8"/>
      <c r="S1660" s="8"/>
    </row>
    <row r="1661" spans="18:19" x14ac:dyDescent="0.25">
      <c r="R1661" s="8"/>
      <c r="S1661" s="8"/>
    </row>
    <row r="1662" spans="18:19" x14ac:dyDescent="0.25">
      <c r="R1662" s="8"/>
      <c r="S1662" s="8"/>
    </row>
    <row r="1663" spans="18:19" x14ac:dyDescent="0.25">
      <c r="R1663" s="8"/>
      <c r="S1663" s="8"/>
    </row>
    <row r="1664" spans="18:19" x14ac:dyDescent="0.25">
      <c r="R1664" s="8"/>
      <c r="S1664" s="8"/>
    </row>
    <row r="1665" spans="18:19" x14ac:dyDescent="0.25">
      <c r="R1665" s="8"/>
      <c r="S1665" s="8"/>
    </row>
    <row r="1666" spans="18:19" x14ac:dyDescent="0.25">
      <c r="R1666" s="8"/>
      <c r="S1666" s="8"/>
    </row>
    <row r="1667" spans="18:19" x14ac:dyDescent="0.25">
      <c r="R1667" s="8"/>
      <c r="S1667" s="8"/>
    </row>
    <row r="1668" spans="18:19" x14ac:dyDescent="0.25">
      <c r="R1668" s="8"/>
      <c r="S1668" s="8"/>
    </row>
    <row r="1669" spans="18:19" x14ac:dyDescent="0.25">
      <c r="R1669" s="8"/>
      <c r="S1669" s="8"/>
    </row>
    <row r="1670" spans="18:19" x14ac:dyDescent="0.25">
      <c r="R1670" s="8"/>
      <c r="S1670" s="8"/>
    </row>
    <row r="1671" spans="18:19" x14ac:dyDescent="0.25">
      <c r="R1671" s="8"/>
      <c r="S1671" s="8"/>
    </row>
    <row r="1672" spans="18:19" x14ac:dyDescent="0.25">
      <c r="R1672" s="8"/>
      <c r="S1672" s="8"/>
    </row>
    <row r="1673" spans="18:19" x14ac:dyDescent="0.25">
      <c r="R1673" s="8"/>
      <c r="S1673" s="8"/>
    </row>
    <row r="1674" spans="18:19" x14ac:dyDescent="0.25">
      <c r="R1674" s="8"/>
      <c r="S1674" s="8"/>
    </row>
    <row r="1675" spans="18:19" x14ac:dyDescent="0.25">
      <c r="R1675" s="8"/>
      <c r="S1675" s="8"/>
    </row>
    <row r="1676" spans="18:19" x14ac:dyDescent="0.25">
      <c r="R1676" s="8"/>
      <c r="S1676" s="8"/>
    </row>
    <row r="1677" spans="18:19" x14ac:dyDescent="0.25">
      <c r="R1677" s="8"/>
      <c r="S1677" s="8"/>
    </row>
    <row r="1678" spans="18:19" x14ac:dyDescent="0.25">
      <c r="R1678" s="8"/>
      <c r="S1678" s="8"/>
    </row>
    <row r="1679" spans="18:19" x14ac:dyDescent="0.25">
      <c r="R1679" s="8"/>
      <c r="S1679" s="8"/>
    </row>
    <row r="1680" spans="18:19" x14ac:dyDescent="0.25">
      <c r="R1680" s="8"/>
      <c r="S1680" s="8"/>
    </row>
    <row r="1681" spans="18:19" x14ac:dyDescent="0.25">
      <c r="R1681" s="8"/>
      <c r="S1681" s="8"/>
    </row>
    <row r="1682" spans="18:19" x14ac:dyDescent="0.25">
      <c r="R1682" s="8"/>
      <c r="S1682" s="8"/>
    </row>
    <row r="1683" spans="18:19" x14ac:dyDescent="0.25">
      <c r="R1683" s="8"/>
      <c r="S1683" s="8"/>
    </row>
    <row r="1684" spans="18:19" x14ac:dyDescent="0.25">
      <c r="R1684" s="8"/>
      <c r="S1684" s="8"/>
    </row>
    <row r="1685" spans="18:19" x14ac:dyDescent="0.25">
      <c r="R1685" s="8"/>
      <c r="S1685" s="8"/>
    </row>
    <row r="1686" spans="18:19" x14ac:dyDescent="0.25">
      <c r="R1686" s="8"/>
      <c r="S1686" s="8"/>
    </row>
    <row r="1687" spans="18:19" x14ac:dyDescent="0.25">
      <c r="R1687" s="8"/>
      <c r="S1687" s="8"/>
    </row>
    <row r="1688" spans="18:19" x14ac:dyDescent="0.25">
      <c r="R1688" s="8"/>
      <c r="S1688" s="8"/>
    </row>
    <row r="1689" spans="18:19" x14ac:dyDescent="0.25">
      <c r="R1689" s="8"/>
      <c r="S1689" s="8"/>
    </row>
    <row r="1690" spans="18:19" x14ac:dyDescent="0.25">
      <c r="R1690" s="8"/>
      <c r="S1690" s="8"/>
    </row>
    <row r="1691" spans="18:19" x14ac:dyDescent="0.25">
      <c r="R1691" s="8"/>
      <c r="S1691" s="8"/>
    </row>
    <row r="1692" spans="18:19" x14ac:dyDescent="0.25">
      <c r="R1692" s="8"/>
      <c r="S1692" s="8"/>
    </row>
    <row r="1693" spans="18:19" x14ac:dyDescent="0.25">
      <c r="R1693" s="8"/>
      <c r="S1693" s="8"/>
    </row>
    <row r="1694" spans="18:19" x14ac:dyDescent="0.25">
      <c r="R1694" s="8"/>
      <c r="S1694" s="8"/>
    </row>
    <row r="1695" spans="18:19" x14ac:dyDescent="0.25">
      <c r="R1695" s="8"/>
      <c r="S1695" s="8"/>
    </row>
    <row r="1696" spans="18:19" x14ac:dyDescent="0.25">
      <c r="R1696" s="8"/>
      <c r="S1696" s="8"/>
    </row>
    <row r="1697" spans="18:19" x14ac:dyDescent="0.25">
      <c r="R1697" s="8"/>
      <c r="S1697" s="8"/>
    </row>
    <row r="1698" spans="18:19" x14ac:dyDescent="0.25">
      <c r="R1698" s="8"/>
      <c r="S1698" s="8"/>
    </row>
    <row r="1699" spans="18:19" x14ac:dyDescent="0.25">
      <c r="R1699" s="8"/>
      <c r="S1699" s="8"/>
    </row>
    <row r="1700" spans="18:19" x14ac:dyDescent="0.25">
      <c r="R1700" s="8"/>
      <c r="S1700" s="8"/>
    </row>
    <row r="1701" spans="18:19" x14ac:dyDescent="0.25">
      <c r="R1701" s="8"/>
      <c r="S1701" s="8"/>
    </row>
    <row r="1702" spans="18:19" x14ac:dyDescent="0.25">
      <c r="R1702" s="8"/>
      <c r="S1702" s="8"/>
    </row>
    <row r="1703" spans="18:19" x14ac:dyDescent="0.25">
      <c r="R1703" s="8"/>
      <c r="S1703" s="8"/>
    </row>
    <row r="1704" spans="18:19" x14ac:dyDescent="0.25">
      <c r="R1704" s="8"/>
      <c r="S1704" s="8"/>
    </row>
    <row r="1705" spans="18:19" x14ac:dyDescent="0.25">
      <c r="R1705" s="8"/>
      <c r="S1705" s="8"/>
    </row>
    <row r="1706" spans="18:19" x14ac:dyDescent="0.25">
      <c r="R1706" s="8"/>
      <c r="S1706" s="8"/>
    </row>
    <row r="1707" spans="18:19" x14ac:dyDescent="0.25">
      <c r="R1707" s="8"/>
      <c r="S1707" s="8"/>
    </row>
    <row r="1708" spans="18:19" x14ac:dyDescent="0.25">
      <c r="R1708" s="8"/>
      <c r="S1708" s="8"/>
    </row>
    <row r="1709" spans="18:19" x14ac:dyDescent="0.25">
      <c r="R1709" s="8"/>
      <c r="S1709" s="8"/>
    </row>
    <row r="1710" spans="18:19" x14ac:dyDescent="0.25">
      <c r="R1710" s="8"/>
      <c r="S1710" s="8"/>
    </row>
    <row r="1711" spans="18:19" x14ac:dyDescent="0.25">
      <c r="R1711" s="8"/>
      <c r="S1711" s="8"/>
    </row>
    <row r="1712" spans="18:19" x14ac:dyDescent="0.25">
      <c r="R1712" s="8"/>
      <c r="S1712" s="8"/>
    </row>
    <row r="1713" spans="18:19" x14ac:dyDescent="0.25">
      <c r="R1713" s="8"/>
      <c r="S1713" s="8"/>
    </row>
    <row r="1714" spans="18:19" x14ac:dyDescent="0.25">
      <c r="R1714" s="8"/>
      <c r="S1714" s="8"/>
    </row>
    <row r="1715" spans="18:19" x14ac:dyDescent="0.25">
      <c r="R1715" s="8"/>
      <c r="S1715" s="8"/>
    </row>
    <row r="1716" spans="18:19" x14ac:dyDescent="0.25">
      <c r="R1716" s="8"/>
      <c r="S1716" s="8"/>
    </row>
    <row r="1717" spans="18:19" x14ac:dyDescent="0.25">
      <c r="R1717" s="8"/>
      <c r="S1717" s="8"/>
    </row>
    <row r="1718" spans="18:19" x14ac:dyDescent="0.25">
      <c r="R1718" s="8"/>
      <c r="S1718" s="8"/>
    </row>
    <row r="1719" spans="18:19" x14ac:dyDescent="0.25">
      <c r="R1719" s="8"/>
      <c r="S1719" s="8"/>
    </row>
    <row r="1720" spans="18:19" x14ac:dyDescent="0.25">
      <c r="R1720" s="8"/>
      <c r="S1720" s="8"/>
    </row>
    <row r="1721" spans="18:19" x14ac:dyDescent="0.25">
      <c r="R1721" s="8"/>
      <c r="S1721" s="8"/>
    </row>
    <row r="1722" spans="18:19" x14ac:dyDescent="0.25">
      <c r="R1722" s="8"/>
      <c r="S1722" s="8"/>
    </row>
    <row r="1723" spans="18:19" x14ac:dyDescent="0.25">
      <c r="R1723" s="8"/>
      <c r="S1723" s="8"/>
    </row>
    <row r="1724" spans="18:19" x14ac:dyDescent="0.25">
      <c r="R1724" s="8"/>
      <c r="S1724" s="8"/>
    </row>
    <row r="1725" spans="18:19" x14ac:dyDescent="0.25">
      <c r="R1725" s="8"/>
      <c r="S1725" s="8"/>
    </row>
    <row r="1726" spans="18:19" x14ac:dyDescent="0.25">
      <c r="R1726" s="8"/>
      <c r="S1726" s="8"/>
    </row>
    <row r="1727" spans="18:19" x14ac:dyDescent="0.25">
      <c r="R1727" s="8"/>
      <c r="S1727" s="8"/>
    </row>
    <row r="1728" spans="18:19" x14ac:dyDescent="0.25">
      <c r="R1728" s="8"/>
      <c r="S1728" s="8"/>
    </row>
    <row r="1729" spans="18:19" x14ac:dyDescent="0.25">
      <c r="R1729" s="8"/>
      <c r="S1729" s="8"/>
    </row>
    <row r="1730" spans="18:19" x14ac:dyDescent="0.25">
      <c r="R1730" s="8"/>
      <c r="S1730" s="8"/>
    </row>
    <row r="1731" spans="18:19" x14ac:dyDescent="0.25">
      <c r="R1731" s="8"/>
      <c r="S1731" s="8"/>
    </row>
    <row r="1732" spans="18:19" x14ac:dyDescent="0.25">
      <c r="R1732" s="8"/>
      <c r="S1732" s="8"/>
    </row>
    <row r="1733" spans="18:19" x14ac:dyDescent="0.25">
      <c r="R1733" s="8"/>
      <c r="S1733" s="8"/>
    </row>
    <row r="1734" spans="18:19" x14ac:dyDescent="0.25">
      <c r="R1734" s="8"/>
      <c r="S1734" s="8"/>
    </row>
    <row r="1735" spans="18:19" x14ac:dyDescent="0.25">
      <c r="R1735" s="8"/>
      <c r="S1735" s="8"/>
    </row>
    <row r="1736" spans="18:19" x14ac:dyDescent="0.25">
      <c r="R1736" s="8"/>
      <c r="S1736" s="8"/>
    </row>
    <row r="1737" spans="18:19" x14ac:dyDescent="0.25">
      <c r="R1737" s="8"/>
      <c r="S1737" s="8"/>
    </row>
    <row r="1738" spans="18:19" x14ac:dyDescent="0.25">
      <c r="R1738" s="8"/>
      <c r="S1738" s="8"/>
    </row>
    <row r="1739" spans="18:19" x14ac:dyDescent="0.25">
      <c r="R1739" s="8"/>
      <c r="S1739" s="8"/>
    </row>
    <row r="1740" spans="18:19" x14ac:dyDescent="0.25">
      <c r="R1740" s="8"/>
      <c r="S1740" s="8"/>
    </row>
    <row r="1741" spans="18:19" x14ac:dyDescent="0.25">
      <c r="R1741" s="8"/>
      <c r="S1741" s="8"/>
    </row>
    <row r="1742" spans="18:19" x14ac:dyDescent="0.25">
      <c r="R1742" s="8"/>
      <c r="S1742" s="8"/>
    </row>
    <row r="1743" spans="18:19" x14ac:dyDescent="0.25">
      <c r="R1743" s="8"/>
      <c r="S1743" s="8"/>
    </row>
    <row r="1744" spans="18:19" x14ac:dyDescent="0.25">
      <c r="R1744" s="8"/>
      <c r="S1744" s="8"/>
    </row>
    <row r="1745" spans="18:19" x14ac:dyDescent="0.25">
      <c r="R1745" s="8"/>
      <c r="S1745" s="8"/>
    </row>
    <row r="1746" spans="18:19" x14ac:dyDescent="0.25">
      <c r="R1746" s="8"/>
      <c r="S1746" s="8"/>
    </row>
    <row r="1747" spans="18:19" x14ac:dyDescent="0.25">
      <c r="R1747" s="8"/>
      <c r="S1747" s="8"/>
    </row>
    <row r="1748" spans="18:19" x14ac:dyDescent="0.25">
      <c r="R1748" s="8"/>
      <c r="S1748" s="8"/>
    </row>
    <row r="1749" spans="18:19" x14ac:dyDescent="0.25">
      <c r="R1749" s="8"/>
      <c r="S1749" s="8"/>
    </row>
    <row r="1750" spans="18:19" x14ac:dyDescent="0.25">
      <c r="R1750" s="8"/>
      <c r="S1750" s="8"/>
    </row>
    <row r="1751" spans="18:19" x14ac:dyDescent="0.25">
      <c r="R1751" s="8"/>
      <c r="S1751" s="8"/>
    </row>
    <row r="1752" spans="18:19" x14ac:dyDescent="0.25">
      <c r="R1752" s="8"/>
      <c r="S1752" s="8"/>
    </row>
    <row r="1753" spans="18:19" x14ac:dyDescent="0.25">
      <c r="R1753" s="8"/>
      <c r="S1753" s="8"/>
    </row>
    <row r="1754" spans="18:19" x14ac:dyDescent="0.25">
      <c r="R1754" s="8"/>
      <c r="S1754" s="8"/>
    </row>
    <row r="1755" spans="18:19" x14ac:dyDescent="0.25">
      <c r="R1755" s="8"/>
      <c r="S1755" s="8"/>
    </row>
    <row r="1756" spans="18:19" x14ac:dyDescent="0.25">
      <c r="R1756" s="8"/>
      <c r="S1756" s="8"/>
    </row>
    <row r="1757" spans="18:19" x14ac:dyDescent="0.25">
      <c r="R1757" s="8"/>
      <c r="S1757" s="8"/>
    </row>
    <row r="1758" spans="18:19" x14ac:dyDescent="0.25">
      <c r="R1758" s="8"/>
      <c r="S1758" s="8"/>
    </row>
    <row r="1759" spans="18:19" x14ac:dyDescent="0.25">
      <c r="R1759" s="8"/>
      <c r="S1759" s="8"/>
    </row>
    <row r="1760" spans="18:19" x14ac:dyDescent="0.25">
      <c r="R1760" s="8"/>
      <c r="S1760" s="8"/>
    </row>
    <row r="1761" spans="18:19" x14ac:dyDescent="0.25">
      <c r="R1761" s="8"/>
      <c r="S1761" s="8"/>
    </row>
    <row r="1762" spans="18:19" x14ac:dyDescent="0.25">
      <c r="R1762" s="8"/>
      <c r="S1762" s="8"/>
    </row>
    <row r="1763" spans="18:19" x14ac:dyDescent="0.25">
      <c r="R1763" s="8"/>
      <c r="S1763" s="8"/>
    </row>
    <row r="1764" spans="18:19" x14ac:dyDescent="0.25">
      <c r="R1764" s="8"/>
      <c r="S1764" s="8"/>
    </row>
    <row r="1765" spans="18:19" x14ac:dyDescent="0.25">
      <c r="R1765" s="8"/>
      <c r="S1765" s="8"/>
    </row>
    <row r="1766" spans="18:19" x14ac:dyDescent="0.25">
      <c r="R1766" s="8"/>
      <c r="S1766" s="8"/>
    </row>
    <row r="1767" spans="18:19" x14ac:dyDescent="0.25">
      <c r="R1767" s="8"/>
      <c r="S1767" s="8"/>
    </row>
    <row r="1768" spans="18:19" x14ac:dyDescent="0.25">
      <c r="R1768" s="8"/>
      <c r="S1768" s="8"/>
    </row>
    <row r="1769" spans="18:19" x14ac:dyDescent="0.25">
      <c r="R1769" s="8"/>
      <c r="S1769" s="8"/>
    </row>
    <row r="1770" spans="18:19" x14ac:dyDescent="0.25">
      <c r="R1770" s="8"/>
      <c r="S1770" s="8"/>
    </row>
    <row r="1771" spans="18:19" x14ac:dyDescent="0.25">
      <c r="R1771" s="8"/>
      <c r="S1771" s="8"/>
    </row>
    <row r="1772" spans="18:19" x14ac:dyDescent="0.25">
      <c r="R1772" s="8"/>
      <c r="S1772" s="8"/>
    </row>
    <row r="1773" spans="18:19" x14ac:dyDescent="0.25">
      <c r="R1773" s="8"/>
      <c r="S1773" s="8"/>
    </row>
    <row r="1774" spans="18:19" x14ac:dyDescent="0.25">
      <c r="R1774" s="8"/>
      <c r="S1774" s="8"/>
    </row>
    <row r="1775" spans="18:19" x14ac:dyDescent="0.25">
      <c r="R1775" s="8"/>
      <c r="S1775" s="8"/>
    </row>
    <row r="1776" spans="18:19" x14ac:dyDescent="0.25">
      <c r="R1776" s="8"/>
      <c r="S1776" s="8"/>
    </row>
    <row r="1777" spans="18:19" x14ac:dyDescent="0.25">
      <c r="R1777" s="8"/>
      <c r="S1777" s="8"/>
    </row>
    <row r="1778" spans="18:19" x14ac:dyDescent="0.25">
      <c r="R1778" s="8"/>
      <c r="S1778" s="8"/>
    </row>
    <row r="1779" spans="18:19" x14ac:dyDescent="0.25">
      <c r="R1779" s="8"/>
      <c r="S1779" s="8"/>
    </row>
    <row r="1780" spans="18:19" x14ac:dyDescent="0.25">
      <c r="R1780" s="8"/>
      <c r="S1780" s="8"/>
    </row>
    <row r="1781" spans="18:19" x14ac:dyDescent="0.25">
      <c r="R1781" s="8"/>
      <c r="S1781" s="8"/>
    </row>
    <row r="1782" spans="18:19" x14ac:dyDescent="0.25">
      <c r="R1782" s="8"/>
      <c r="S1782" s="8"/>
    </row>
    <row r="1783" spans="18:19" x14ac:dyDescent="0.25">
      <c r="R1783" s="8"/>
      <c r="S1783" s="8"/>
    </row>
    <row r="1784" spans="18:19" x14ac:dyDescent="0.25">
      <c r="R1784" s="8"/>
      <c r="S1784" s="8"/>
    </row>
    <row r="1785" spans="18:19" x14ac:dyDescent="0.25">
      <c r="R1785" s="8"/>
      <c r="S1785" s="8"/>
    </row>
    <row r="1786" spans="18:19" x14ac:dyDescent="0.25">
      <c r="R1786" s="8"/>
      <c r="S1786" s="8"/>
    </row>
    <row r="1787" spans="18:19" x14ac:dyDescent="0.25">
      <c r="R1787" s="8"/>
      <c r="S1787" s="8"/>
    </row>
    <row r="1788" spans="18:19" x14ac:dyDescent="0.25">
      <c r="R1788" s="8"/>
      <c r="S1788" s="8"/>
    </row>
    <row r="1789" spans="18:19" x14ac:dyDescent="0.25">
      <c r="R1789" s="8"/>
      <c r="S1789" s="8"/>
    </row>
    <row r="1790" spans="18:19" x14ac:dyDescent="0.25">
      <c r="R1790" s="8"/>
      <c r="S1790" s="8"/>
    </row>
    <row r="1791" spans="18:19" x14ac:dyDescent="0.25">
      <c r="R1791" s="8"/>
      <c r="S1791" s="8"/>
    </row>
    <row r="1792" spans="18:19" x14ac:dyDescent="0.25">
      <c r="R1792" s="8"/>
      <c r="S1792" s="8"/>
    </row>
    <row r="1793" spans="18:19" x14ac:dyDescent="0.25">
      <c r="R1793" s="8"/>
      <c r="S1793" s="8"/>
    </row>
    <row r="1794" spans="18:19" x14ac:dyDescent="0.25">
      <c r="R1794" s="8"/>
      <c r="S1794" s="8"/>
    </row>
    <row r="1795" spans="18:19" x14ac:dyDescent="0.25">
      <c r="R1795" s="8"/>
      <c r="S1795" s="8"/>
    </row>
    <row r="1796" spans="18:19" x14ac:dyDescent="0.25">
      <c r="R1796" s="8"/>
      <c r="S1796" s="8"/>
    </row>
    <row r="1797" spans="18:19" x14ac:dyDescent="0.25">
      <c r="R1797" s="8"/>
      <c r="S1797" s="8"/>
    </row>
    <row r="1798" spans="18:19" x14ac:dyDescent="0.25">
      <c r="R1798" s="8"/>
      <c r="S1798" s="8"/>
    </row>
    <row r="1799" spans="18:19" x14ac:dyDescent="0.25">
      <c r="R1799" s="8"/>
      <c r="S1799" s="8"/>
    </row>
    <row r="1800" spans="18:19" x14ac:dyDescent="0.25">
      <c r="R1800" s="8"/>
      <c r="S1800" s="8"/>
    </row>
    <row r="1801" spans="18:19" x14ac:dyDescent="0.25">
      <c r="R1801" s="8"/>
      <c r="S1801" s="8"/>
    </row>
    <row r="1802" spans="18:19" x14ac:dyDescent="0.25">
      <c r="R1802" s="8"/>
      <c r="S1802" s="8"/>
    </row>
    <row r="1803" spans="18:19" x14ac:dyDescent="0.25">
      <c r="R1803" s="8"/>
      <c r="S1803" s="8"/>
    </row>
    <row r="1804" spans="18:19" x14ac:dyDescent="0.25">
      <c r="R1804" s="8"/>
      <c r="S1804" s="8"/>
    </row>
    <row r="1805" spans="18:19" x14ac:dyDescent="0.25">
      <c r="R1805" s="8"/>
      <c r="S1805" s="8"/>
    </row>
    <row r="1806" spans="18:19" x14ac:dyDescent="0.25">
      <c r="R1806" s="8"/>
      <c r="S1806" s="8"/>
    </row>
    <row r="1807" spans="18:19" x14ac:dyDescent="0.25">
      <c r="R1807" s="8"/>
      <c r="S1807" s="8"/>
    </row>
    <row r="1808" spans="18:19" x14ac:dyDescent="0.25">
      <c r="R1808" s="8"/>
      <c r="S1808" s="8"/>
    </row>
    <row r="1809" spans="18:19" x14ac:dyDescent="0.25">
      <c r="R1809" s="8"/>
      <c r="S1809" s="8"/>
    </row>
    <row r="1810" spans="18:19" x14ac:dyDescent="0.25">
      <c r="R1810" s="8"/>
      <c r="S1810" s="8"/>
    </row>
    <row r="1811" spans="18:19" x14ac:dyDescent="0.25">
      <c r="R1811" s="8"/>
      <c r="S1811" s="8"/>
    </row>
    <row r="1812" spans="18:19" x14ac:dyDescent="0.25">
      <c r="R1812" s="8"/>
      <c r="S1812" s="8"/>
    </row>
    <row r="1813" spans="18:19" x14ac:dyDescent="0.25">
      <c r="R1813" s="8"/>
      <c r="S1813" s="8"/>
    </row>
    <row r="1814" spans="18:19" x14ac:dyDescent="0.25">
      <c r="R1814" s="8"/>
      <c r="S1814" s="8"/>
    </row>
    <row r="1815" spans="18:19" x14ac:dyDescent="0.25">
      <c r="R1815" s="8"/>
      <c r="S1815" s="8"/>
    </row>
    <row r="1816" spans="18:19" x14ac:dyDescent="0.25">
      <c r="R1816" s="8"/>
      <c r="S1816" s="8"/>
    </row>
    <row r="1817" spans="18:19" x14ac:dyDescent="0.25">
      <c r="R1817" s="8"/>
      <c r="S1817" s="8"/>
    </row>
    <row r="1818" spans="18:19" x14ac:dyDescent="0.25">
      <c r="R1818" s="8"/>
      <c r="S1818" s="8"/>
    </row>
    <row r="1819" spans="18:19" x14ac:dyDescent="0.25">
      <c r="R1819" s="8"/>
      <c r="S1819" s="8"/>
    </row>
    <row r="1820" spans="18:19" x14ac:dyDescent="0.25">
      <c r="R1820" s="8"/>
      <c r="S1820" s="8"/>
    </row>
    <row r="1821" spans="18:19" x14ac:dyDescent="0.25">
      <c r="R1821" s="8"/>
      <c r="S1821" s="8"/>
    </row>
    <row r="1822" spans="18:19" x14ac:dyDescent="0.25">
      <c r="R1822" s="8"/>
      <c r="S1822" s="8"/>
    </row>
    <row r="1823" spans="18:19" x14ac:dyDescent="0.25">
      <c r="R1823" s="8"/>
      <c r="S1823" s="8"/>
    </row>
    <row r="1824" spans="18:19" x14ac:dyDescent="0.25">
      <c r="R1824" s="8"/>
      <c r="S1824" s="8"/>
    </row>
    <row r="1825" spans="18:19" x14ac:dyDescent="0.25">
      <c r="R1825" s="8"/>
      <c r="S1825" s="8"/>
    </row>
    <row r="1826" spans="18:19" x14ac:dyDescent="0.25">
      <c r="R1826" s="8"/>
      <c r="S1826" s="8"/>
    </row>
    <row r="1827" spans="18:19" x14ac:dyDescent="0.25">
      <c r="R1827" s="8"/>
      <c r="S1827" s="8"/>
    </row>
    <row r="1828" spans="18:19" x14ac:dyDescent="0.25">
      <c r="R1828" s="8"/>
      <c r="S1828" s="8"/>
    </row>
    <row r="1829" spans="18:19" x14ac:dyDescent="0.25">
      <c r="R1829" s="8"/>
      <c r="S1829" s="8"/>
    </row>
    <row r="1830" spans="18:19" x14ac:dyDescent="0.25">
      <c r="R1830" s="8"/>
      <c r="S1830" s="8"/>
    </row>
    <row r="1831" spans="18:19" x14ac:dyDescent="0.25">
      <c r="R1831" s="8"/>
      <c r="S1831" s="8"/>
    </row>
    <row r="1832" spans="18:19" x14ac:dyDescent="0.25">
      <c r="R1832" s="8"/>
      <c r="S1832" s="8"/>
    </row>
    <row r="1833" spans="18:19" x14ac:dyDescent="0.25">
      <c r="R1833" s="8"/>
      <c r="S1833" s="8"/>
    </row>
    <row r="1834" spans="18:19" x14ac:dyDescent="0.25">
      <c r="R1834" s="8"/>
      <c r="S1834" s="8"/>
    </row>
    <row r="1835" spans="18:19" x14ac:dyDescent="0.25">
      <c r="R1835" s="8"/>
      <c r="S1835" s="8"/>
    </row>
    <row r="1836" spans="18:19" x14ac:dyDescent="0.25">
      <c r="R1836" s="8"/>
      <c r="S1836" s="8"/>
    </row>
    <row r="1837" spans="18:19" x14ac:dyDescent="0.25">
      <c r="R1837" s="8"/>
      <c r="S1837" s="8"/>
    </row>
    <row r="1838" spans="18:19" x14ac:dyDescent="0.25">
      <c r="R1838" s="8"/>
      <c r="S1838" s="8"/>
    </row>
    <row r="1839" spans="18:19" x14ac:dyDescent="0.25">
      <c r="R1839" s="8"/>
      <c r="S1839" s="8"/>
    </row>
    <row r="1840" spans="18:19" x14ac:dyDescent="0.25">
      <c r="R1840" s="8"/>
      <c r="S1840" s="8"/>
    </row>
    <row r="1841" spans="18:19" x14ac:dyDescent="0.25">
      <c r="R1841" s="8"/>
      <c r="S1841" s="8"/>
    </row>
    <row r="1842" spans="18:19" x14ac:dyDescent="0.25">
      <c r="R1842" s="8"/>
      <c r="S1842" s="8"/>
    </row>
    <row r="1843" spans="18:19" x14ac:dyDescent="0.25">
      <c r="R1843" s="8"/>
      <c r="S1843" s="8"/>
    </row>
    <row r="1844" spans="18:19" x14ac:dyDescent="0.25">
      <c r="R1844" s="8"/>
      <c r="S1844" s="8"/>
    </row>
    <row r="1845" spans="18:19" x14ac:dyDescent="0.25">
      <c r="R1845" s="8"/>
      <c r="S1845" s="8"/>
    </row>
    <row r="1846" spans="18:19" x14ac:dyDescent="0.25">
      <c r="R1846" s="8"/>
      <c r="S1846" s="8"/>
    </row>
    <row r="1847" spans="18:19" x14ac:dyDescent="0.25">
      <c r="R1847" s="8"/>
      <c r="S1847" s="8"/>
    </row>
    <row r="1848" spans="18:19" x14ac:dyDescent="0.25">
      <c r="R1848" s="8"/>
      <c r="S1848" s="8"/>
    </row>
    <row r="1849" spans="18:19" x14ac:dyDescent="0.25">
      <c r="R1849" s="8"/>
      <c r="S1849" s="8"/>
    </row>
    <row r="1850" spans="18:19" x14ac:dyDescent="0.25">
      <c r="R1850" s="8"/>
      <c r="S1850" s="8"/>
    </row>
    <row r="1851" spans="18:19" x14ac:dyDescent="0.25">
      <c r="R1851" s="8"/>
      <c r="S1851" s="8"/>
    </row>
    <row r="1852" spans="18:19" x14ac:dyDescent="0.25">
      <c r="R1852" s="8"/>
      <c r="S1852" s="8"/>
    </row>
    <row r="1853" spans="18:19" x14ac:dyDescent="0.25">
      <c r="R1853" s="8"/>
      <c r="S1853" s="8"/>
    </row>
    <row r="1854" spans="18:19" x14ac:dyDescent="0.25">
      <c r="R1854" s="8"/>
      <c r="S1854" s="8"/>
    </row>
    <row r="1855" spans="18:19" x14ac:dyDescent="0.25">
      <c r="R1855" s="8"/>
      <c r="S1855" s="8"/>
    </row>
    <row r="1856" spans="18:19" x14ac:dyDescent="0.25">
      <c r="R1856" s="8"/>
      <c r="S1856" s="8"/>
    </row>
    <row r="1857" spans="18:19" x14ac:dyDescent="0.25">
      <c r="R1857" s="8"/>
      <c r="S1857" s="8"/>
    </row>
    <row r="1858" spans="18:19" x14ac:dyDescent="0.25">
      <c r="R1858" s="8"/>
      <c r="S1858" s="8"/>
    </row>
    <row r="1859" spans="18:19" x14ac:dyDescent="0.25">
      <c r="R1859" s="8"/>
      <c r="S1859" s="8"/>
    </row>
    <row r="1860" spans="18:19" x14ac:dyDescent="0.25">
      <c r="R1860" s="8"/>
      <c r="S1860" s="8"/>
    </row>
    <row r="1861" spans="18:19" x14ac:dyDescent="0.25">
      <c r="R1861" s="8"/>
      <c r="S1861" s="8"/>
    </row>
    <row r="1862" spans="18:19" x14ac:dyDescent="0.25">
      <c r="R1862" s="8"/>
      <c r="S1862" s="8"/>
    </row>
    <row r="1863" spans="18:19" x14ac:dyDescent="0.25">
      <c r="R1863" s="8"/>
      <c r="S1863" s="8"/>
    </row>
    <row r="1864" spans="18:19" x14ac:dyDescent="0.25">
      <c r="R1864" s="8"/>
      <c r="S1864" s="8"/>
    </row>
    <row r="1865" spans="18:19" x14ac:dyDescent="0.25">
      <c r="R1865" s="8"/>
      <c r="S1865" s="8"/>
    </row>
    <row r="1866" spans="18:19" x14ac:dyDescent="0.25">
      <c r="R1866" s="8"/>
      <c r="S1866" s="8"/>
    </row>
    <row r="1867" spans="18:19" x14ac:dyDescent="0.25">
      <c r="R1867" s="8"/>
      <c r="S1867" s="8"/>
    </row>
    <row r="1868" spans="18:19" x14ac:dyDescent="0.25">
      <c r="R1868" s="8"/>
      <c r="S1868" s="8"/>
    </row>
    <row r="1869" spans="18:19" x14ac:dyDescent="0.25">
      <c r="R1869" s="8"/>
      <c r="S1869" s="8"/>
    </row>
    <row r="1870" spans="18:19" x14ac:dyDescent="0.25">
      <c r="R1870" s="8"/>
      <c r="S1870" s="8"/>
    </row>
    <row r="1871" spans="18:19" x14ac:dyDescent="0.25">
      <c r="R1871" s="8"/>
      <c r="S1871" s="8"/>
    </row>
    <row r="1872" spans="18:19" x14ac:dyDescent="0.25">
      <c r="R1872" s="8"/>
      <c r="S1872" s="8"/>
    </row>
    <row r="1873" spans="18:19" x14ac:dyDescent="0.25">
      <c r="R1873" s="8"/>
      <c r="S1873" s="8"/>
    </row>
    <row r="1874" spans="18:19" x14ac:dyDescent="0.25">
      <c r="R1874" s="8"/>
      <c r="S1874" s="8"/>
    </row>
    <row r="1875" spans="18:19" x14ac:dyDescent="0.25">
      <c r="R1875" s="8"/>
      <c r="S1875" s="8"/>
    </row>
    <row r="1876" spans="18:19" x14ac:dyDescent="0.25">
      <c r="R1876" s="8"/>
      <c r="S1876" s="8"/>
    </row>
    <row r="1877" spans="18:19" x14ac:dyDescent="0.25">
      <c r="R1877" s="8"/>
      <c r="S1877" s="8"/>
    </row>
    <row r="1878" spans="18:19" x14ac:dyDescent="0.25">
      <c r="R1878" s="8"/>
      <c r="S1878" s="8"/>
    </row>
    <row r="1879" spans="18:19" x14ac:dyDescent="0.25">
      <c r="R1879" s="8"/>
      <c r="S1879" s="8"/>
    </row>
    <row r="1880" spans="18:19" x14ac:dyDescent="0.25">
      <c r="R1880" s="8"/>
      <c r="S1880" s="8"/>
    </row>
    <row r="1881" spans="18:19" x14ac:dyDescent="0.25">
      <c r="R1881" s="8"/>
      <c r="S1881" s="8"/>
    </row>
    <row r="1882" spans="18:19" x14ac:dyDescent="0.25">
      <c r="R1882" s="8"/>
      <c r="S1882" s="8"/>
    </row>
    <row r="1883" spans="18:19" x14ac:dyDescent="0.25">
      <c r="R1883" s="8"/>
      <c r="S1883" s="8"/>
    </row>
    <row r="1884" spans="18:19" x14ac:dyDescent="0.25">
      <c r="R1884" s="8"/>
      <c r="S1884" s="8"/>
    </row>
    <row r="1885" spans="18:19" x14ac:dyDescent="0.25">
      <c r="R1885" s="8"/>
      <c r="S1885" s="8"/>
    </row>
    <row r="1886" spans="18:19" x14ac:dyDescent="0.25">
      <c r="R1886" s="8"/>
      <c r="S1886" s="8"/>
    </row>
    <row r="1887" spans="18:19" x14ac:dyDescent="0.25">
      <c r="R1887" s="8"/>
      <c r="S1887" s="8"/>
    </row>
    <row r="1888" spans="18:19" x14ac:dyDescent="0.25">
      <c r="R1888" s="8"/>
      <c r="S1888" s="8"/>
    </row>
    <row r="1889" spans="18:19" x14ac:dyDescent="0.25">
      <c r="R1889" s="8"/>
      <c r="S1889" s="8"/>
    </row>
    <row r="1890" spans="18:19" x14ac:dyDescent="0.25">
      <c r="R1890" s="8"/>
      <c r="S1890" s="8"/>
    </row>
    <row r="1891" spans="18:19" x14ac:dyDescent="0.25">
      <c r="R1891" s="8"/>
      <c r="S1891" s="8"/>
    </row>
    <row r="1892" spans="18:19" x14ac:dyDescent="0.25">
      <c r="R1892" s="8"/>
      <c r="S1892" s="8"/>
    </row>
    <row r="1893" spans="18:19" x14ac:dyDescent="0.25">
      <c r="R1893" s="8"/>
      <c r="S1893" s="8"/>
    </row>
    <row r="1894" spans="18:19" x14ac:dyDescent="0.25">
      <c r="R1894" s="8"/>
      <c r="S1894" s="8"/>
    </row>
    <row r="1895" spans="18:19" x14ac:dyDescent="0.25">
      <c r="R1895" s="8"/>
      <c r="S1895" s="8"/>
    </row>
    <row r="1896" spans="18:19" x14ac:dyDescent="0.25">
      <c r="R1896" s="8"/>
      <c r="S1896" s="8"/>
    </row>
    <row r="1897" spans="18:19" x14ac:dyDescent="0.25">
      <c r="R1897" s="8"/>
      <c r="S1897" s="8"/>
    </row>
    <row r="1898" spans="18:19" x14ac:dyDescent="0.25">
      <c r="R1898" s="8"/>
      <c r="S1898" s="8"/>
    </row>
    <row r="1899" spans="18:19" x14ac:dyDescent="0.25">
      <c r="R1899" s="8"/>
      <c r="S1899" s="8"/>
    </row>
    <row r="1900" spans="18:19" x14ac:dyDescent="0.25">
      <c r="R1900" s="8"/>
      <c r="S1900" s="8"/>
    </row>
    <row r="1901" spans="18:19" x14ac:dyDescent="0.25">
      <c r="R1901" s="8"/>
      <c r="S1901" s="8"/>
    </row>
    <row r="1902" spans="18:19" x14ac:dyDescent="0.25">
      <c r="R1902" s="8"/>
      <c r="S1902" s="8"/>
    </row>
    <row r="1903" spans="18:19" x14ac:dyDescent="0.25">
      <c r="R1903" s="8"/>
      <c r="S1903" s="8"/>
    </row>
    <row r="1904" spans="18:19" x14ac:dyDescent="0.25">
      <c r="R1904" s="8"/>
      <c r="S1904" s="8"/>
    </row>
    <row r="1905" spans="18:19" x14ac:dyDescent="0.25">
      <c r="R1905" s="8"/>
      <c r="S1905" s="8"/>
    </row>
    <row r="1906" spans="18:19" x14ac:dyDescent="0.25">
      <c r="R1906" s="8"/>
      <c r="S1906" s="8"/>
    </row>
    <row r="1907" spans="18:19" x14ac:dyDescent="0.25">
      <c r="R1907" s="8"/>
      <c r="S1907" s="8"/>
    </row>
    <row r="1908" spans="18:19" x14ac:dyDescent="0.25">
      <c r="R1908" s="8"/>
      <c r="S1908" s="8"/>
    </row>
    <row r="1909" spans="18:19" x14ac:dyDescent="0.25">
      <c r="R1909" s="8"/>
      <c r="S1909" s="8"/>
    </row>
    <row r="1910" spans="18:19" x14ac:dyDescent="0.25">
      <c r="R1910" s="8"/>
      <c r="S1910" s="8"/>
    </row>
    <row r="1911" spans="18:19" x14ac:dyDescent="0.25">
      <c r="R1911" s="8"/>
      <c r="S1911" s="8"/>
    </row>
    <row r="1912" spans="18:19" x14ac:dyDescent="0.25">
      <c r="R1912" s="8"/>
      <c r="S1912" s="8"/>
    </row>
    <row r="1913" spans="18:19" x14ac:dyDescent="0.25">
      <c r="R1913" s="8"/>
      <c r="S1913" s="8"/>
    </row>
    <row r="1914" spans="18:19" x14ac:dyDescent="0.25">
      <c r="R1914" s="8"/>
      <c r="S1914" s="8"/>
    </row>
    <row r="1915" spans="18:19" x14ac:dyDescent="0.25">
      <c r="R1915" s="8"/>
      <c r="S1915" s="8"/>
    </row>
    <row r="1916" spans="18:19" x14ac:dyDescent="0.25">
      <c r="R1916" s="8"/>
      <c r="S1916" s="8"/>
    </row>
    <row r="1917" spans="18:19" x14ac:dyDescent="0.25">
      <c r="R1917" s="8"/>
      <c r="S1917" s="8"/>
    </row>
    <row r="1918" spans="18:19" x14ac:dyDescent="0.25">
      <c r="R1918" s="8"/>
      <c r="S1918" s="8"/>
    </row>
    <row r="1919" spans="18:19" x14ac:dyDescent="0.25">
      <c r="R1919" s="8"/>
      <c r="S1919" s="8"/>
    </row>
    <row r="1920" spans="18:19" x14ac:dyDescent="0.25">
      <c r="R1920" s="8"/>
      <c r="S1920" s="8"/>
    </row>
    <row r="1921" spans="18:19" x14ac:dyDescent="0.25">
      <c r="R1921" s="8"/>
      <c r="S1921" s="8"/>
    </row>
    <row r="1922" spans="18:19" x14ac:dyDescent="0.25">
      <c r="R1922" s="8"/>
      <c r="S1922" s="8"/>
    </row>
    <row r="1923" spans="18:19" x14ac:dyDescent="0.25">
      <c r="R1923" s="8"/>
      <c r="S1923" s="8"/>
    </row>
    <row r="1924" spans="18:19" x14ac:dyDescent="0.25">
      <c r="R1924" s="8"/>
      <c r="S1924" s="8"/>
    </row>
    <row r="1925" spans="18:19" x14ac:dyDescent="0.25">
      <c r="R1925" s="8"/>
      <c r="S1925" s="8"/>
    </row>
    <row r="1926" spans="18:19" x14ac:dyDescent="0.25">
      <c r="R1926" s="8"/>
      <c r="S1926" s="8"/>
    </row>
    <row r="1927" spans="18:19" x14ac:dyDescent="0.25">
      <c r="R1927" s="8"/>
      <c r="S1927" s="8"/>
    </row>
    <row r="1928" spans="18:19" x14ac:dyDescent="0.25">
      <c r="R1928" s="8"/>
      <c r="S1928" s="8"/>
    </row>
    <row r="1929" spans="18:19" x14ac:dyDescent="0.25">
      <c r="R1929" s="8"/>
      <c r="S1929" s="8"/>
    </row>
    <row r="1930" spans="18:19" x14ac:dyDescent="0.25">
      <c r="R1930" s="8"/>
      <c r="S1930" s="8"/>
    </row>
    <row r="1931" spans="18:19" x14ac:dyDescent="0.25">
      <c r="R1931" s="8"/>
      <c r="S1931" s="8"/>
    </row>
    <row r="1932" spans="18:19" x14ac:dyDescent="0.25">
      <c r="R1932" s="8"/>
      <c r="S1932" s="8"/>
    </row>
    <row r="1933" spans="18:19" x14ac:dyDescent="0.25">
      <c r="R1933" s="8"/>
      <c r="S1933" s="8"/>
    </row>
    <row r="1934" spans="18:19" x14ac:dyDescent="0.25">
      <c r="R1934" s="8"/>
      <c r="S1934" s="8"/>
    </row>
    <row r="1935" spans="18:19" x14ac:dyDescent="0.25">
      <c r="R1935" s="8"/>
      <c r="S1935" s="8"/>
    </row>
    <row r="1936" spans="18:19" x14ac:dyDescent="0.25">
      <c r="R1936" s="8"/>
      <c r="S1936" s="8"/>
    </row>
    <row r="1937" spans="18:19" x14ac:dyDescent="0.25">
      <c r="R1937" s="8"/>
      <c r="S1937" s="8"/>
    </row>
    <row r="1938" spans="18:19" x14ac:dyDescent="0.25">
      <c r="R1938" s="8"/>
      <c r="S1938" s="8"/>
    </row>
    <row r="1939" spans="18:19" x14ac:dyDescent="0.25">
      <c r="R1939" s="8"/>
      <c r="S1939" s="8"/>
    </row>
    <row r="1940" spans="18:19" x14ac:dyDescent="0.25">
      <c r="R1940" s="8"/>
      <c r="S1940" s="8"/>
    </row>
    <row r="1941" spans="18:19" x14ac:dyDescent="0.25">
      <c r="R1941" s="8"/>
      <c r="S1941" s="8"/>
    </row>
    <row r="1942" spans="18:19" x14ac:dyDescent="0.25">
      <c r="R1942" s="8"/>
      <c r="S1942" s="8"/>
    </row>
    <row r="1943" spans="18:19" x14ac:dyDescent="0.25">
      <c r="R1943" s="8"/>
      <c r="S1943" s="8"/>
    </row>
    <row r="1944" spans="18:19" x14ac:dyDescent="0.25">
      <c r="R1944" s="8"/>
      <c r="S1944" s="8"/>
    </row>
    <row r="1945" spans="18:19" x14ac:dyDescent="0.25">
      <c r="R1945" s="8"/>
      <c r="S1945" s="8"/>
    </row>
    <row r="1946" spans="18:19" x14ac:dyDescent="0.25">
      <c r="R1946" s="8"/>
      <c r="S1946" s="8"/>
    </row>
    <row r="1947" spans="18:19" x14ac:dyDescent="0.25">
      <c r="R1947" s="8"/>
      <c r="S1947" s="8"/>
    </row>
    <row r="1948" spans="18:19" x14ac:dyDescent="0.25">
      <c r="R1948" s="8"/>
      <c r="S1948" s="8"/>
    </row>
    <row r="1949" spans="18:19" x14ac:dyDescent="0.25">
      <c r="R1949" s="8"/>
      <c r="S1949" s="8"/>
    </row>
    <row r="1950" spans="18:19" x14ac:dyDescent="0.25">
      <c r="R1950" s="8"/>
      <c r="S1950" s="8"/>
    </row>
    <row r="1951" spans="18:19" x14ac:dyDescent="0.25">
      <c r="R1951" s="8"/>
      <c r="S1951" s="8"/>
    </row>
    <row r="1952" spans="18:19" x14ac:dyDescent="0.25">
      <c r="R1952" s="8"/>
      <c r="S1952" s="8"/>
    </row>
    <row r="1953" spans="18:19" x14ac:dyDescent="0.25">
      <c r="R1953" s="8"/>
      <c r="S1953" s="8"/>
    </row>
    <row r="1954" spans="18:19" x14ac:dyDescent="0.25">
      <c r="R1954" s="8"/>
      <c r="S1954" s="8"/>
    </row>
    <row r="1955" spans="18:19" x14ac:dyDescent="0.25">
      <c r="R1955" s="8"/>
      <c r="S1955" s="8"/>
    </row>
    <row r="1956" spans="18:19" x14ac:dyDescent="0.25">
      <c r="R1956" s="8"/>
      <c r="S1956" s="8"/>
    </row>
    <row r="1957" spans="18:19" x14ac:dyDescent="0.25">
      <c r="R1957" s="8"/>
      <c r="S1957" s="8"/>
    </row>
    <row r="1958" spans="18:19" x14ac:dyDescent="0.25">
      <c r="R1958" s="8"/>
      <c r="S1958" s="8"/>
    </row>
    <row r="1959" spans="18:19" x14ac:dyDescent="0.25">
      <c r="R1959" s="8"/>
      <c r="S1959" s="8"/>
    </row>
    <row r="1960" spans="18:19" x14ac:dyDescent="0.25">
      <c r="R1960" s="8"/>
      <c r="S1960" s="8"/>
    </row>
    <row r="1961" spans="18:19" x14ac:dyDescent="0.25">
      <c r="R1961" s="8"/>
      <c r="S1961" s="8"/>
    </row>
    <row r="1962" spans="18:19" x14ac:dyDescent="0.25">
      <c r="R1962" s="8"/>
      <c r="S1962" s="8"/>
    </row>
    <row r="1963" spans="18:19" x14ac:dyDescent="0.25">
      <c r="R1963" s="8"/>
      <c r="S1963" s="8"/>
    </row>
    <row r="1964" spans="18:19" x14ac:dyDescent="0.25">
      <c r="R1964" s="8"/>
      <c r="S1964" s="8"/>
    </row>
    <row r="1965" spans="18:19" x14ac:dyDescent="0.25">
      <c r="R1965" s="8"/>
      <c r="S1965" s="8"/>
    </row>
    <row r="1966" spans="18:19" x14ac:dyDescent="0.25">
      <c r="R1966" s="8"/>
      <c r="S1966" s="8"/>
    </row>
    <row r="1967" spans="18:19" x14ac:dyDescent="0.25">
      <c r="R1967" s="8"/>
      <c r="S1967" s="8"/>
    </row>
    <row r="1968" spans="18:19" x14ac:dyDescent="0.25">
      <c r="R1968" s="8"/>
      <c r="S1968" s="8"/>
    </row>
    <row r="1969" spans="18:19" x14ac:dyDescent="0.25">
      <c r="R1969" s="8"/>
      <c r="S1969" s="8"/>
    </row>
    <row r="1970" spans="18:19" x14ac:dyDescent="0.25">
      <c r="R1970" s="8"/>
      <c r="S1970" s="8"/>
    </row>
    <row r="1971" spans="18:19" x14ac:dyDescent="0.25">
      <c r="R1971" s="8"/>
      <c r="S1971" s="8"/>
    </row>
    <row r="1972" spans="18:19" x14ac:dyDescent="0.25">
      <c r="R1972" s="8"/>
      <c r="S1972" s="8"/>
    </row>
    <row r="1973" spans="18:19" x14ac:dyDescent="0.25">
      <c r="R1973" s="8"/>
      <c r="S1973" s="8"/>
    </row>
    <row r="1974" spans="18:19" x14ac:dyDescent="0.25">
      <c r="R1974" s="8"/>
      <c r="S1974" s="8"/>
    </row>
    <row r="1975" spans="18:19" x14ac:dyDescent="0.25">
      <c r="R1975" s="8"/>
      <c r="S1975" s="8"/>
    </row>
    <row r="1976" spans="18:19" x14ac:dyDescent="0.25">
      <c r="R1976" s="8"/>
      <c r="S1976" s="8"/>
    </row>
    <row r="1977" spans="18:19" x14ac:dyDescent="0.25">
      <c r="R1977" s="8"/>
      <c r="S1977" s="8"/>
    </row>
    <row r="1978" spans="18:19" x14ac:dyDescent="0.25">
      <c r="R1978" s="8"/>
      <c r="S1978" s="8"/>
    </row>
    <row r="1979" spans="18:19" x14ac:dyDescent="0.25">
      <c r="R1979" s="8"/>
      <c r="S1979" s="8"/>
    </row>
    <row r="1980" spans="18:19" x14ac:dyDescent="0.25">
      <c r="R1980" s="8"/>
      <c r="S1980" s="8"/>
    </row>
    <row r="1981" spans="18:19" x14ac:dyDescent="0.25">
      <c r="R1981" s="8"/>
      <c r="S1981" s="8"/>
    </row>
    <row r="1982" spans="18:19" x14ac:dyDescent="0.25">
      <c r="R1982" s="8"/>
      <c r="S1982" s="8"/>
    </row>
    <row r="1983" spans="18:19" x14ac:dyDescent="0.25">
      <c r="R1983" s="8"/>
      <c r="S1983" s="8"/>
    </row>
    <row r="1984" spans="18:19" x14ac:dyDescent="0.25">
      <c r="R1984" s="8"/>
      <c r="S1984" s="8"/>
    </row>
    <row r="1985" spans="18:19" x14ac:dyDescent="0.25">
      <c r="R1985" s="8"/>
      <c r="S1985" s="8"/>
    </row>
    <row r="1986" spans="18:19" x14ac:dyDescent="0.25">
      <c r="R1986" s="8"/>
      <c r="S1986" s="8"/>
    </row>
    <row r="1987" spans="18:19" x14ac:dyDescent="0.25">
      <c r="R1987" s="8"/>
      <c r="S1987" s="8"/>
    </row>
    <row r="1988" spans="18:19" x14ac:dyDescent="0.25">
      <c r="R1988" s="8"/>
      <c r="S1988" s="8"/>
    </row>
    <row r="1989" spans="18:19" x14ac:dyDescent="0.25">
      <c r="R1989" s="8"/>
      <c r="S1989" s="8"/>
    </row>
    <row r="1990" spans="18:19" x14ac:dyDescent="0.25">
      <c r="R1990" s="8"/>
      <c r="S1990" s="8"/>
    </row>
    <row r="1991" spans="18:19" x14ac:dyDescent="0.25">
      <c r="R1991" s="8"/>
      <c r="S1991" s="8"/>
    </row>
    <row r="1992" spans="18:19" x14ac:dyDescent="0.25">
      <c r="R1992" s="8"/>
      <c r="S1992" s="8"/>
    </row>
    <row r="1993" spans="18:19" x14ac:dyDescent="0.25">
      <c r="R1993" s="8"/>
      <c r="S1993" s="8"/>
    </row>
    <row r="1994" spans="18:19" x14ac:dyDescent="0.25">
      <c r="R1994" s="8"/>
      <c r="S1994" s="8"/>
    </row>
    <row r="1995" spans="18:19" x14ac:dyDescent="0.25">
      <c r="R1995" s="8"/>
      <c r="S1995" s="8"/>
    </row>
    <row r="1996" spans="18:19" x14ac:dyDescent="0.25">
      <c r="R1996" s="8"/>
      <c r="S1996" s="8"/>
    </row>
    <row r="1997" spans="18:19" x14ac:dyDescent="0.25">
      <c r="R1997" s="8"/>
      <c r="S1997" s="8"/>
    </row>
    <row r="1998" spans="18:19" x14ac:dyDescent="0.25">
      <c r="R1998" s="8"/>
      <c r="S1998" s="8"/>
    </row>
    <row r="1999" spans="18:19" x14ac:dyDescent="0.25">
      <c r="R1999" s="8"/>
      <c r="S1999" s="8"/>
    </row>
    <row r="2000" spans="18:19" x14ac:dyDescent="0.25">
      <c r="R2000" s="8"/>
      <c r="S2000" s="8"/>
    </row>
    <row r="2001" spans="18:19" x14ac:dyDescent="0.25">
      <c r="R2001" s="8"/>
      <c r="S2001" s="8"/>
    </row>
    <row r="2002" spans="18:19" x14ac:dyDescent="0.25">
      <c r="R2002" s="8"/>
      <c r="S2002" s="8"/>
    </row>
    <row r="2003" spans="18:19" x14ac:dyDescent="0.25">
      <c r="R2003" s="8"/>
      <c r="S2003" s="8"/>
    </row>
    <row r="2004" spans="18:19" x14ac:dyDescent="0.25">
      <c r="R2004" s="8"/>
      <c r="S2004" s="8"/>
    </row>
    <row r="2005" spans="18:19" x14ac:dyDescent="0.25">
      <c r="R2005" s="8"/>
      <c r="S2005" s="8"/>
    </row>
    <row r="2006" spans="18:19" x14ac:dyDescent="0.25">
      <c r="R2006" s="8"/>
      <c r="S2006" s="8"/>
    </row>
    <row r="2007" spans="18:19" x14ac:dyDescent="0.25">
      <c r="R2007" s="8"/>
      <c r="S2007" s="8"/>
    </row>
    <row r="2008" spans="18:19" x14ac:dyDescent="0.25">
      <c r="R2008" s="8"/>
      <c r="S2008" s="8"/>
    </row>
    <row r="2009" spans="18:19" x14ac:dyDescent="0.25">
      <c r="R2009" s="8"/>
      <c r="S2009" s="8"/>
    </row>
    <row r="2010" spans="18:19" x14ac:dyDescent="0.25">
      <c r="R2010" s="8"/>
      <c r="S2010" s="8"/>
    </row>
    <row r="2011" spans="18:19" x14ac:dyDescent="0.25">
      <c r="R2011" s="8"/>
      <c r="S2011" s="8"/>
    </row>
    <row r="2012" spans="18:19" x14ac:dyDescent="0.25">
      <c r="R2012" s="8"/>
      <c r="S2012" s="8"/>
    </row>
    <row r="2013" spans="18:19" x14ac:dyDescent="0.25">
      <c r="R2013" s="8"/>
      <c r="S2013" s="8"/>
    </row>
    <row r="2014" spans="18:19" x14ac:dyDescent="0.25">
      <c r="R2014" s="8"/>
      <c r="S2014" s="8"/>
    </row>
    <row r="2015" spans="18:19" x14ac:dyDescent="0.25">
      <c r="R2015" s="8"/>
      <c r="S2015" s="8"/>
    </row>
    <row r="2016" spans="18:19" x14ac:dyDescent="0.25">
      <c r="R2016" s="8"/>
      <c r="S2016" s="8"/>
    </row>
    <row r="2017" spans="18:19" x14ac:dyDescent="0.25">
      <c r="R2017" s="8"/>
      <c r="S2017" s="8"/>
    </row>
    <row r="2018" spans="18:19" x14ac:dyDescent="0.25">
      <c r="R2018" s="8"/>
      <c r="S2018" s="8"/>
    </row>
    <row r="2019" spans="18:19" x14ac:dyDescent="0.25">
      <c r="R2019" s="8"/>
      <c r="S2019" s="8"/>
    </row>
    <row r="2020" spans="18:19" x14ac:dyDescent="0.25">
      <c r="R2020" s="8"/>
      <c r="S2020" s="8"/>
    </row>
    <row r="2021" spans="18:19" x14ac:dyDescent="0.25">
      <c r="R2021" s="8"/>
      <c r="S2021" s="8"/>
    </row>
    <row r="2022" spans="18:19" x14ac:dyDescent="0.25">
      <c r="R2022" s="8"/>
      <c r="S2022" s="8"/>
    </row>
    <row r="2023" spans="18:19" x14ac:dyDescent="0.25">
      <c r="R2023" s="8"/>
      <c r="S2023" s="8"/>
    </row>
    <row r="2024" spans="18:19" x14ac:dyDescent="0.25">
      <c r="R2024" s="8"/>
      <c r="S2024" s="8"/>
    </row>
    <row r="2025" spans="18:19" x14ac:dyDescent="0.25">
      <c r="R2025" s="8"/>
      <c r="S2025" s="8"/>
    </row>
    <row r="2026" spans="18:19" x14ac:dyDescent="0.25">
      <c r="R2026" s="8"/>
      <c r="S2026" s="8"/>
    </row>
    <row r="2027" spans="18:19" x14ac:dyDescent="0.25">
      <c r="R2027" s="8"/>
      <c r="S2027" s="8"/>
    </row>
    <row r="2028" spans="18:19" x14ac:dyDescent="0.25">
      <c r="R2028" s="8"/>
      <c r="S2028" s="8"/>
    </row>
    <row r="2029" spans="18:19" x14ac:dyDescent="0.25">
      <c r="R2029" s="8"/>
      <c r="S2029" s="8"/>
    </row>
    <row r="2030" spans="18:19" x14ac:dyDescent="0.25">
      <c r="R2030" s="8"/>
      <c r="S2030" s="8"/>
    </row>
    <row r="2031" spans="18:19" x14ac:dyDescent="0.25">
      <c r="R2031" s="8"/>
      <c r="S2031" s="8"/>
    </row>
    <row r="2032" spans="18:19" x14ac:dyDescent="0.25">
      <c r="R2032" s="8"/>
      <c r="S2032" s="8"/>
    </row>
    <row r="2033" spans="18:19" x14ac:dyDescent="0.25">
      <c r="R2033" s="8"/>
      <c r="S2033" s="8"/>
    </row>
    <row r="2034" spans="18:19" x14ac:dyDescent="0.25">
      <c r="R2034" s="8"/>
      <c r="S2034" s="8"/>
    </row>
    <row r="2035" spans="18:19" x14ac:dyDescent="0.25">
      <c r="R2035" s="8"/>
      <c r="S2035" s="8"/>
    </row>
    <row r="2036" spans="18:19" x14ac:dyDescent="0.25">
      <c r="R2036" s="8"/>
      <c r="S2036" s="8"/>
    </row>
    <row r="2037" spans="18:19" x14ac:dyDescent="0.25">
      <c r="R2037" s="8"/>
      <c r="S2037" s="8"/>
    </row>
    <row r="2038" spans="18:19" x14ac:dyDescent="0.25">
      <c r="R2038" s="8"/>
      <c r="S2038" s="8"/>
    </row>
    <row r="2039" spans="18:19" x14ac:dyDescent="0.25">
      <c r="R2039" s="8"/>
      <c r="S2039" s="8"/>
    </row>
    <row r="2040" spans="18:19" x14ac:dyDescent="0.25">
      <c r="R2040" s="8"/>
      <c r="S2040" s="8"/>
    </row>
    <row r="2041" spans="18:19" x14ac:dyDescent="0.25">
      <c r="R2041" s="8"/>
      <c r="S2041" s="8"/>
    </row>
    <row r="2042" spans="18:19" x14ac:dyDescent="0.25">
      <c r="R2042" s="8"/>
      <c r="S2042" s="8"/>
    </row>
    <row r="2043" spans="18:19" x14ac:dyDescent="0.25">
      <c r="R2043" s="8"/>
      <c r="S2043" s="8"/>
    </row>
    <row r="2044" spans="18:19" x14ac:dyDescent="0.25">
      <c r="R2044" s="8"/>
      <c r="S2044" s="8"/>
    </row>
    <row r="2045" spans="18:19" x14ac:dyDescent="0.25">
      <c r="R2045" s="8"/>
      <c r="S2045" s="8"/>
    </row>
    <row r="2046" spans="18:19" x14ac:dyDescent="0.25">
      <c r="R2046" s="8"/>
      <c r="S2046" s="8"/>
    </row>
    <row r="2047" spans="18:19" x14ac:dyDescent="0.25">
      <c r="R2047" s="8"/>
      <c r="S2047" s="8"/>
    </row>
    <row r="2048" spans="18:19" x14ac:dyDescent="0.25">
      <c r="R2048" s="8"/>
      <c r="S2048" s="8"/>
    </row>
    <row r="2049" spans="18:19" x14ac:dyDescent="0.25">
      <c r="R2049" s="8"/>
      <c r="S2049" s="8"/>
    </row>
    <row r="2050" spans="18:19" x14ac:dyDescent="0.25">
      <c r="R2050" s="8"/>
      <c r="S2050" s="8"/>
    </row>
    <row r="2051" spans="18:19" x14ac:dyDescent="0.25">
      <c r="R2051" s="8"/>
      <c r="S2051" s="8"/>
    </row>
    <row r="2052" spans="18:19" x14ac:dyDescent="0.25">
      <c r="R2052" s="8"/>
      <c r="S2052" s="8"/>
    </row>
    <row r="2053" spans="18:19" x14ac:dyDescent="0.25">
      <c r="R2053" s="8"/>
      <c r="S2053" s="8"/>
    </row>
    <row r="2054" spans="18:19" x14ac:dyDescent="0.25">
      <c r="R2054" s="8"/>
      <c r="S2054" s="8"/>
    </row>
    <row r="2055" spans="18:19" x14ac:dyDescent="0.25">
      <c r="R2055" s="8"/>
      <c r="S2055" s="8"/>
    </row>
    <row r="2056" spans="18:19" x14ac:dyDescent="0.25">
      <c r="R2056" s="8"/>
      <c r="S2056" s="8"/>
    </row>
    <row r="2057" spans="18:19" x14ac:dyDescent="0.25">
      <c r="R2057" s="8"/>
      <c r="S2057" s="8"/>
    </row>
    <row r="2058" spans="18:19" x14ac:dyDescent="0.25">
      <c r="R2058" s="8"/>
      <c r="S2058" s="8"/>
    </row>
    <row r="2059" spans="18:19" x14ac:dyDescent="0.25">
      <c r="R2059" s="8"/>
      <c r="S2059" s="8"/>
    </row>
    <row r="2060" spans="18:19" x14ac:dyDescent="0.25">
      <c r="R2060" s="8"/>
      <c r="S2060" s="8"/>
    </row>
    <row r="2061" spans="18:19" x14ac:dyDescent="0.25">
      <c r="R2061" s="8"/>
      <c r="S2061" s="8"/>
    </row>
    <row r="2062" spans="18:19" x14ac:dyDescent="0.25">
      <c r="R2062" s="8"/>
      <c r="S2062" s="8"/>
    </row>
    <row r="2063" spans="18:19" x14ac:dyDescent="0.25">
      <c r="R2063" s="8"/>
      <c r="S2063" s="8"/>
    </row>
    <row r="2064" spans="18:19" x14ac:dyDescent="0.25">
      <c r="R2064" s="8"/>
      <c r="S2064" s="8"/>
    </row>
    <row r="2065" spans="18:19" x14ac:dyDescent="0.25">
      <c r="R2065" s="8"/>
      <c r="S2065" s="8"/>
    </row>
    <row r="2066" spans="18:19" x14ac:dyDescent="0.25">
      <c r="R2066" s="8"/>
      <c r="S2066" s="8"/>
    </row>
    <row r="2067" spans="18:19" x14ac:dyDescent="0.25">
      <c r="R2067" s="8"/>
      <c r="S2067" s="8"/>
    </row>
    <row r="2068" spans="18:19" x14ac:dyDescent="0.25">
      <c r="R2068" s="8"/>
      <c r="S2068" s="8"/>
    </row>
    <row r="2069" spans="18:19" x14ac:dyDescent="0.25">
      <c r="R2069" s="8"/>
      <c r="S2069" s="8"/>
    </row>
    <row r="2070" spans="18:19" x14ac:dyDescent="0.25">
      <c r="R2070" s="8"/>
      <c r="S2070" s="8"/>
    </row>
    <row r="2071" spans="18:19" x14ac:dyDescent="0.25">
      <c r="R2071" s="8"/>
      <c r="S2071" s="8"/>
    </row>
    <row r="2072" spans="18:19" x14ac:dyDescent="0.25">
      <c r="R2072" s="8"/>
      <c r="S2072" s="8"/>
    </row>
    <row r="2073" spans="18:19" x14ac:dyDescent="0.25">
      <c r="R2073" s="8"/>
      <c r="S2073" s="8"/>
    </row>
    <row r="2074" spans="18:19" x14ac:dyDescent="0.25">
      <c r="R2074" s="8"/>
      <c r="S2074" s="8"/>
    </row>
    <row r="2075" spans="18:19" x14ac:dyDescent="0.25">
      <c r="R2075" s="8"/>
      <c r="S2075" s="8"/>
    </row>
    <row r="2076" spans="18:19" x14ac:dyDescent="0.25">
      <c r="R2076" s="8"/>
      <c r="S2076" s="8"/>
    </row>
    <row r="2077" spans="18:19" x14ac:dyDescent="0.25">
      <c r="R2077" s="8"/>
      <c r="S2077" s="8"/>
    </row>
    <row r="2078" spans="18:19" x14ac:dyDescent="0.25">
      <c r="R2078" s="8"/>
      <c r="S2078" s="8"/>
    </row>
    <row r="2079" spans="18:19" x14ac:dyDescent="0.25">
      <c r="R2079" s="8"/>
      <c r="S2079" s="8"/>
    </row>
    <row r="2080" spans="18:19" x14ac:dyDescent="0.25">
      <c r="R2080" s="8"/>
      <c r="S2080" s="8"/>
    </row>
    <row r="2081" spans="18:19" x14ac:dyDescent="0.25">
      <c r="R2081" s="8"/>
      <c r="S2081" s="8"/>
    </row>
    <row r="2082" spans="18:19" x14ac:dyDescent="0.25">
      <c r="R2082" s="8"/>
      <c r="S2082" s="8"/>
    </row>
    <row r="2083" spans="18:19" x14ac:dyDescent="0.25">
      <c r="R2083" s="8"/>
      <c r="S2083" s="8"/>
    </row>
    <row r="2084" spans="18:19" x14ac:dyDescent="0.25">
      <c r="R2084" s="8"/>
      <c r="S2084" s="8"/>
    </row>
    <row r="2085" spans="18:19" x14ac:dyDescent="0.25">
      <c r="R2085" s="8"/>
      <c r="S2085" s="8"/>
    </row>
    <row r="2086" spans="18:19" x14ac:dyDescent="0.25">
      <c r="R2086" s="8"/>
      <c r="S2086" s="8"/>
    </row>
    <row r="2087" spans="18:19" x14ac:dyDescent="0.25">
      <c r="R2087" s="8"/>
      <c r="S2087" s="8"/>
    </row>
    <row r="2088" spans="18:19" x14ac:dyDescent="0.25">
      <c r="R2088" s="8"/>
      <c r="S2088" s="8"/>
    </row>
    <row r="2089" spans="18:19" x14ac:dyDescent="0.25">
      <c r="R2089" s="8"/>
      <c r="S2089" s="8"/>
    </row>
    <row r="2090" spans="18:19" x14ac:dyDescent="0.25">
      <c r="R2090" s="8"/>
      <c r="S2090" s="8"/>
    </row>
    <row r="2091" spans="18:19" x14ac:dyDescent="0.25">
      <c r="R2091" s="8"/>
      <c r="S2091" s="8"/>
    </row>
    <row r="2092" spans="18:19" x14ac:dyDescent="0.25">
      <c r="R2092" s="8"/>
      <c r="S2092" s="8"/>
    </row>
    <row r="2093" spans="18:19" x14ac:dyDescent="0.25">
      <c r="R2093" s="8"/>
      <c r="S2093" s="8"/>
    </row>
    <row r="2094" spans="18:19" x14ac:dyDescent="0.25">
      <c r="R2094" s="8"/>
      <c r="S2094" s="8"/>
    </row>
    <row r="2095" spans="18:19" x14ac:dyDescent="0.25">
      <c r="R2095" s="8"/>
      <c r="S2095" s="8"/>
    </row>
    <row r="2096" spans="18:19" x14ac:dyDescent="0.25">
      <c r="R2096" s="8"/>
      <c r="S2096" s="8"/>
    </row>
    <row r="2097" spans="18:19" x14ac:dyDescent="0.25">
      <c r="R2097" s="8"/>
      <c r="S2097" s="8"/>
    </row>
    <row r="2098" spans="18:19" x14ac:dyDescent="0.25">
      <c r="R2098" s="8"/>
      <c r="S2098" s="8"/>
    </row>
    <row r="2099" spans="18:19" x14ac:dyDescent="0.25">
      <c r="R2099" s="8"/>
      <c r="S2099" s="8"/>
    </row>
    <row r="2100" spans="18:19" x14ac:dyDescent="0.25">
      <c r="R2100" s="8"/>
      <c r="S2100" s="8"/>
    </row>
    <row r="2101" spans="18:19" x14ac:dyDescent="0.25">
      <c r="R2101" s="8"/>
      <c r="S2101" s="8"/>
    </row>
    <row r="2102" spans="18:19" x14ac:dyDescent="0.25">
      <c r="R2102" s="8"/>
      <c r="S2102" s="8"/>
    </row>
    <row r="2103" spans="18:19" x14ac:dyDescent="0.25">
      <c r="R2103" s="8"/>
      <c r="S2103" s="8"/>
    </row>
    <row r="2104" spans="18:19" x14ac:dyDescent="0.25">
      <c r="R2104" s="8"/>
      <c r="S2104" s="8"/>
    </row>
    <row r="2105" spans="18:19" x14ac:dyDescent="0.25">
      <c r="R2105" s="8"/>
      <c r="S2105" s="8"/>
    </row>
    <row r="2106" spans="18:19" x14ac:dyDescent="0.25">
      <c r="R2106" s="8"/>
      <c r="S2106" s="8"/>
    </row>
    <row r="2107" spans="18:19" x14ac:dyDescent="0.25">
      <c r="R2107" s="8"/>
      <c r="S2107" s="8"/>
    </row>
    <row r="2108" spans="18:19" x14ac:dyDescent="0.25">
      <c r="R2108" s="8"/>
      <c r="S2108" s="8"/>
    </row>
    <row r="2109" spans="18:19" x14ac:dyDescent="0.25">
      <c r="R2109" s="8"/>
      <c r="S2109" s="8"/>
    </row>
    <row r="2110" spans="18:19" x14ac:dyDescent="0.25">
      <c r="R2110" s="8"/>
      <c r="S2110" s="8"/>
    </row>
    <row r="2111" spans="18:19" x14ac:dyDescent="0.25">
      <c r="R2111" s="8"/>
      <c r="S2111" s="8"/>
    </row>
    <row r="2112" spans="18:19" x14ac:dyDescent="0.25">
      <c r="R2112" s="8"/>
      <c r="S2112" s="8"/>
    </row>
    <row r="2113" spans="18:19" x14ac:dyDescent="0.25">
      <c r="R2113" s="8"/>
      <c r="S2113" s="8"/>
    </row>
    <row r="2114" spans="18:19" x14ac:dyDescent="0.25">
      <c r="R2114" s="8"/>
      <c r="S2114" s="8"/>
    </row>
    <row r="2115" spans="18:19" x14ac:dyDescent="0.25">
      <c r="R2115" s="8"/>
      <c r="S2115" s="8"/>
    </row>
    <row r="2116" spans="18:19" x14ac:dyDescent="0.25">
      <c r="R2116" s="8"/>
      <c r="S2116" s="8"/>
    </row>
    <row r="2117" spans="18:19" x14ac:dyDescent="0.25">
      <c r="R2117" s="8"/>
      <c r="S2117" s="8"/>
    </row>
    <row r="2118" spans="18:19" x14ac:dyDescent="0.25">
      <c r="R2118" s="8"/>
      <c r="S2118" s="8"/>
    </row>
    <row r="2119" spans="18:19" x14ac:dyDescent="0.25">
      <c r="R2119" s="8"/>
      <c r="S2119" s="8"/>
    </row>
    <row r="2120" spans="18:19" x14ac:dyDescent="0.25">
      <c r="R2120" s="8"/>
      <c r="S2120" s="8"/>
    </row>
    <row r="2121" spans="18:19" x14ac:dyDescent="0.25">
      <c r="R2121" s="8"/>
      <c r="S2121" s="8"/>
    </row>
    <row r="2122" spans="18:19" x14ac:dyDescent="0.25">
      <c r="R2122" s="8"/>
      <c r="S2122" s="8"/>
    </row>
    <row r="2123" spans="18:19" x14ac:dyDescent="0.25">
      <c r="R2123" s="8"/>
      <c r="S2123" s="8"/>
    </row>
    <row r="2124" spans="18:19" x14ac:dyDescent="0.25">
      <c r="R2124" s="8"/>
      <c r="S2124" s="8"/>
    </row>
    <row r="2125" spans="18:19" x14ac:dyDescent="0.25">
      <c r="R2125" s="8"/>
      <c r="S2125" s="8"/>
    </row>
    <row r="2126" spans="18:19" x14ac:dyDescent="0.25">
      <c r="R2126" s="8"/>
      <c r="S2126" s="8"/>
    </row>
    <row r="2127" spans="18:19" x14ac:dyDescent="0.25">
      <c r="R2127" s="8"/>
      <c r="S2127" s="8"/>
    </row>
    <row r="2128" spans="18:19" x14ac:dyDescent="0.25">
      <c r="R2128" s="8"/>
      <c r="S2128" s="8"/>
    </row>
    <row r="2129" spans="18:19" x14ac:dyDescent="0.25">
      <c r="R2129" s="8"/>
      <c r="S2129" s="8"/>
    </row>
    <row r="2130" spans="18:19" x14ac:dyDescent="0.25">
      <c r="R2130" s="8"/>
      <c r="S2130" s="8"/>
    </row>
    <row r="2131" spans="18:19" x14ac:dyDescent="0.25">
      <c r="R2131" s="8"/>
      <c r="S2131" s="8"/>
    </row>
    <row r="2132" spans="18:19" x14ac:dyDescent="0.25">
      <c r="R2132" s="8"/>
      <c r="S2132" s="8"/>
    </row>
    <row r="2133" spans="18:19" x14ac:dyDescent="0.25">
      <c r="R2133" s="8"/>
      <c r="S2133" s="8"/>
    </row>
    <row r="2134" spans="18:19" x14ac:dyDescent="0.25">
      <c r="R2134" s="8"/>
      <c r="S2134" s="8"/>
    </row>
    <row r="2135" spans="18:19" x14ac:dyDescent="0.25">
      <c r="R2135" s="8"/>
      <c r="S2135" s="8"/>
    </row>
    <row r="2136" spans="18:19" x14ac:dyDescent="0.25">
      <c r="R2136" s="8"/>
      <c r="S2136" s="8"/>
    </row>
    <row r="2137" spans="18:19" x14ac:dyDescent="0.25">
      <c r="R2137" s="8"/>
      <c r="S2137" s="8"/>
    </row>
    <row r="2138" spans="18:19" x14ac:dyDescent="0.25">
      <c r="R2138" s="8"/>
      <c r="S2138" s="8"/>
    </row>
    <row r="2139" spans="18:19" x14ac:dyDescent="0.25">
      <c r="R2139" s="8"/>
      <c r="S2139" s="8"/>
    </row>
    <row r="2140" spans="18:19" x14ac:dyDescent="0.25">
      <c r="R2140" s="8"/>
      <c r="S2140" s="8"/>
    </row>
    <row r="2141" spans="18:19" x14ac:dyDescent="0.25">
      <c r="R2141" s="8"/>
      <c r="S2141" s="8"/>
    </row>
    <row r="2142" spans="18:19" x14ac:dyDescent="0.25">
      <c r="R2142" s="8"/>
      <c r="S2142" s="8"/>
    </row>
    <row r="2143" spans="18:19" x14ac:dyDescent="0.25">
      <c r="R2143" s="8"/>
      <c r="S2143" s="8"/>
    </row>
    <row r="2144" spans="18:19" x14ac:dyDescent="0.25">
      <c r="R2144" s="8"/>
      <c r="S2144" s="8"/>
    </row>
    <row r="2145" spans="18:19" x14ac:dyDescent="0.25">
      <c r="R2145" s="8"/>
      <c r="S2145" s="8"/>
    </row>
    <row r="2146" spans="18:19" x14ac:dyDescent="0.25">
      <c r="R2146" s="8"/>
      <c r="S2146" s="8"/>
    </row>
    <row r="2147" spans="18:19" x14ac:dyDescent="0.25">
      <c r="R2147" s="8"/>
      <c r="S2147" s="8"/>
    </row>
    <row r="2148" spans="18:19" x14ac:dyDescent="0.25">
      <c r="R2148" s="8"/>
      <c r="S2148" s="8"/>
    </row>
    <row r="2149" spans="18:19" x14ac:dyDescent="0.25">
      <c r="R2149" s="8"/>
      <c r="S2149" s="8"/>
    </row>
    <row r="2150" spans="18:19" x14ac:dyDescent="0.25">
      <c r="R2150" s="8"/>
      <c r="S2150" s="8"/>
    </row>
    <row r="2151" spans="18:19" x14ac:dyDescent="0.25">
      <c r="R2151" s="8"/>
      <c r="S2151" s="8"/>
    </row>
    <row r="2152" spans="18:19" x14ac:dyDescent="0.25">
      <c r="R2152" s="8"/>
      <c r="S2152" s="8"/>
    </row>
    <row r="2153" spans="18:19" x14ac:dyDescent="0.25">
      <c r="R2153" s="8"/>
      <c r="S2153" s="8"/>
    </row>
    <row r="2154" spans="18:19" x14ac:dyDescent="0.25">
      <c r="R2154" s="8"/>
      <c r="S2154" s="8"/>
    </row>
    <row r="2155" spans="18:19" x14ac:dyDescent="0.25">
      <c r="R2155" s="8"/>
      <c r="S2155" s="8"/>
    </row>
    <row r="2156" spans="18:19" x14ac:dyDescent="0.25">
      <c r="R2156" s="8"/>
      <c r="S2156" s="8"/>
    </row>
    <row r="2157" spans="18:19" x14ac:dyDescent="0.25">
      <c r="R2157" s="8"/>
      <c r="S2157" s="8"/>
    </row>
    <row r="2158" spans="18:19" x14ac:dyDescent="0.25">
      <c r="R2158" s="8"/>
      <c r="S2158" s="8"/>
    </row>
    <row r="2159" spans="18:19" x14ac:dyDescent="0.25">
      <c r="R2159" s="8"/>
      <c r="S2159" s="8"/>
    </row>
    <row r="2160" spans="18:19" x14ac:dyDescent="0.25">
      <c r="R2160" s="8"/>
      <c r="S2160" s="8"/>
    </row>
    <row r="2161" spans="18:19" x14ac:dyDescent="0.25">
      <c r="R2161" s="8"/>
      <c r="S2161" s="8"/>
    </row>
    <row r="2162" spans="18:19" x14ac:dyDescent="0.25">
      <c r="R2162" s="8"/>
      <c r="S2162" s="8"/>
    </row>
    <row r="2163" spans="18:19" x14ac:dyDescent="0.25">
      <c r="R2163" s="8"/>
      <c r="S2163" s="8"/>
    </row>
    <row r="2164" spans="18:19" x14ac:dyDescent="0.25">
      <c r="R2164" s="8"/>
      <c r="S2164" s="8"/>
    </row>
    <row r="2165" spans="18:19" x14ac:dyDescent="0.25">
      <c r="R2165" s="8"/>
      <c r="S2165" s="8"/>
    </row>
    <row r="2166" spans="18:19" x14ac:dyDescent="0.25">
      <c r="R2166" s="8"/>
      <c r="S2166" s="8"/>
    </row>
    <row r="2167" spans="18:19" x14ac:dyDescent="0.25">
      <c r="R2167" s="8"/>
      <c r="S2167" s="8"/>
    </row>
    <row r="2168" spans="18:19" x14ac:dyDescent="0.25">
      <c r="R2168" s="8"/>
      <c r="S2168" s="8"/>
    </row>
    <row r="2169" spans="18:19" x14ac:dyDescent="0.25">
      <c r="R2169" s="8"/>
      <c r="S2169" s="8"/>
    </row>
    <row r="2170" spans="18:19" x14ac:dyDescent="0.25">
      <c r="R2170" s="8"/>
      <c r="S2170" s="8"/>
    </row>
    <row r="2171" spans="18:19" x14ac:dyDescent="0.25">
      <c r="R2171" s="8"/>
      <c r="S2171" s="8"/>
    </row>
    <row r="2172" spans="18:19" x14ac:dyDescent="0.25">
      <c r="R2172" s="8"/>
      <c r="S2172" s="8"/>
    </row>
    <row r="2173" spans="18:19" x14ac:dyDescent="0.25">
      <c r="R2173" s="8"/>
      <c r="S2173" s="8"/>
    </row>
    <row r="2174" spans="18:19" x14ac:dyDescent="0.25">
      <c r="R2174" s="8"/>
      <c r="S2174" s="8"/>
    </row>
    <row r="2175" spans="18:19" x14ac:dyDescent="0.25">
      <c r="R2175" s="8"/>
      <c r="S2175" s="8"/>
    </row>
    <row r="2176" spans="18:19" x14ac:dyDescent="0.25">
      <c r="R2176" s="8"/>
      <c r="S2176" s="8"/>
    </row>
    <row r="2177" spans="18:19" x14ac:dyDescent="0.25">
      <c r="R2177" s="8"/>
      <c r="S2177" s="8"/>
    </row>
    <row r="2178" spans="18:19" x14ac:dyDescent="0.25">
      <c r="R2178" s="8"/>
      <c r="S2178" s="8"/>
    </row>
    <row r="2179" spans="18:19" x14ac:dyDescent="0.25">
      <c r="R2179" s="8"/>
      <c r="S2179" s="8"/>
    </row>
    <row r="2180" spans="18:19" x14ac:dyDescent="0.25">
      <c r="R2180" s="8"/>
      <c r="S2180" s="8"/>
    </row>
    <row r="2181" spans="18:19" x14ac:dyDescent="0.25">
      <c r="R2181" s="8"/>
      <c r="S2181" s="8"/>
    </row>
    <row r="2182" spans="18:19" x14ac:dyDescent="0.25">
      <c r="R2182" s="8"/>
      <c r="S2182" s="8"/>
    </row>
    <row r="2183" spans="18:19" x14ac:dyDescent="0.25">
      <c r="R2183" s="8"/>
      <c r="S2183" s="8"/>
    </row>
    <row r="2184" spans="18:19" x14ac:dyDescent="0.25">
      <c r="R2184" s="8"/>
      <c r="S2184" s="8"/>
    </row>
    <row r="2185" spans="18:19" x14ac:dyDescent="0.25">
      <c r="R2185" s="8"/>
      <c r="S2185" s="8"/>
    </row>
    <row r="2186" spans="18:19" x14ac:dyDescent="0.25">
      <c r="R2186" s="8"/>
      <c r="S2186" s="8"/>
    </row>
    <row r="2187" spans="18:19" x14ac:dyDescent="0.25">
      <c r="R2187" s="8"/>
      <c r="S2187" s="8"/>
    </row>
    <row r="2188" spans="18:19" x14ac:dyDescent="0.25">
      <c r="R2188" s="8"/>
      <c r="S2188" s="8"/>
    </row>
    <row r="2189" spans="18:19" x14ac:dyDescent="0.25">
      <c r="R2189" s="8"/>
      <c r="S2189" s="8"/>
    </row>
    <row r="2190" spans="18:19" x14ac:dyDescent="0.25">
      <c r="R2190" s="8"/>
      <c r="S2190" s="8"/>
    </row>
    <row r="2191" spans="18:19" x14ac:dyDescent="0.25">
      <c r="R2191" s="8"/>
      <c r="S2191" s="8"/>
    </row>
    <row r="2192" spans="18:19" x14ac:dyDescent="0.25">
      <c r="R2192" s="8"/>
      <c r="S2192" s="8"/>
    </row>
    <row r="2193" spans="18:19" x14ac:dyDescent="0.25">
      <c r="R2193" s="8"/>
      <c r="S2193" s="8"/>
    </row>
    <row r="2194" spans="18:19" x14ac:dyDescent="0.25">
      <c r="R2194" s="8"/>
      <c r="S2194" s="8"/>
    </row>
    <row r="2195" spans="18:19" x14ac:dyDescent="0.25">
      <c r="R2195" s="8"/>
      <c r="S2195" s="8"/>
    </row>
    <row r="2196" spans="18:19" x14ac:dyDescent="0.25">
      <c r="R2196" s="8"/>
      <c r="S2196" s="8"/>
    </row>
    <row r="2197" spans="18:19" x14ac:dyDescent="0.25">
      <c r="R2197" s="8"/>
      <c r="S2197" s="8"/>
    </row>
    <row r="2198" spans="18:19" x14ac:dyDescent="0.25">
      <c r="R2198" s="8"/>
      <c r="S2198" s="8"/>
    </row>
    <row r="2199" spans="18:19" x14ac:dyDescent="0.25">
      <c r="R2199" s="8"/>
      <c r="S2199" s="8"/>
    </row>
    <row r="2200" spans="18:19" x14ac:dyDescent="0.25">
      <c r="R2200" s="8"/>
      <c r="S2200" s="8"/>
    </row>
    <row r="2201" spans="18:19" x14ac:dyDescent="0.25">
      <c r="R2201" s="8"/>
      <c r="S2201" s="8"/>
    </row>
    <row r="2202" spans="18:19" x14ac:dyDescent="0.25">
      <c r="R2202" s="8"/>
      <c r="S2202" s="8"/>
    </row>
    <row r="2203" spans="18:19" x14ac:dyDescent="0.25">
      <c r="R2203" s="8"/>
      <c r="S2203" s="8"/>
    </row>
    <row r="2204" spans="18:19" x14ac:dyDescent="0.25">
      <c r="R2204" s="8"/>
      <c r="S2204" s="8"/>
    </row>
    <row r="2205" spans="18:19" x14ac:dyDescent="0.25">
      <c r="R2205" s="8"/>
      <c r="S2205" s="8"/>
    </row>
    <row r="2206" spans="18:19" x14ac:dyDescent="0.25">
      <c r="R2206" s="8"/>
      <c r="S2206" s="8"/>
    </row>
    <row r="2207" spans="18:19" x14ac:dyDescent="0.25">
      <c r="R2207" s="8"/>
      <c r="S2207" s="8"/>
    </row>
    <row r="2208" spans="18:19" x14ac:dyDescent="0.25">
      <c r="R2208" s="8"/>
      <c r="S2208" s="8"/>
    </row>
    <row r="2209" spans="18:19" x14ac:dyDescent="0.25">
      <c r="R2209" s="8"/>
      <c r="S2209" s="8"/>
    </row>
    <row r="2210" spans="18:19" x14ac:dyDescent="0.25">
      <c r="R2210" s="8"/>
      <c r="S2210" s="8"/>
    </row>
    <row r="2211" spans="18:19" x14ac:dyDescent="0.25">
      <c r="R2211" s="8"/>
      <c r="S2211" s="8"/>
    </row>
    <row r="2212" spans="18:19" x14ac:dyDescent="0.25">
      <c r="R2212" s="8"/>
      <c r="S2212" s="8"/>
    </row>
    <row r="2213" spans="18:19" x14ac:dyDescent="0.25">
      <c r="R2213" s="8"/>
      <c r="S2213" s="8"/>
    </row>
    <row r="2214" spans="18:19" x14ac:dyDescent="0.25">
      <c r="R2214" s="8"/>
      <c r="S2214" s="8"/>
    </row>
    <row r="2215" spans="18:19" x14ac:dyDescent="0.25">
      <c r="R2215" s="8"/>
      <c r="S2215" s="8"/>
    </row>
    <row r="2216" spans="18:19" x14ac:dyDescent="0.25">
      <c r="R2216" s="8"/>
      <c r="S2216" s="8"/>
    </row>
    <row r="2217" spans="18:19" x14ac:dyDescent="0.25">
      <c r="R2217" s="8"/>
      <c r="S2217" s="8"/>
    </row>
    <row r="2218" spans="18:19" x14ac:dyDescent="0.25">
      <c r="R2218" s="8"/>
      <c r="S2218" s="8"/>
    </row>
    <row r="2219" spans="18:19" x14ac:dyDescent="0.25">
      <c r="R2219" s="8"/>
      <c r="S2219" s="8"/>
    </row>
    <row r="2220" spans="18:19" x14ac:dyDescent="0.25">
      <c r="R2220" s="8"/>
      <c r="S2220" s="8"/>
    </row>
    <row r="2221" spans="18:19" x14ac:dyDescent="0.25">
      <c r="R2221" s="8"/>
      <c r="S2221" s="8"/>
    </row>
    <row r="2222" spans="18:19" x14ac:dyDescent="0.25">
      <c r="R2222" s="8"/>
      <c r="S2222" s="8"/>
    </row>
    <row r="2223" spans="18:19" x14ac:dyDescent="0.25">
      <c r="R2223" s="8"/>
      <c r="S2223" s="8"/>
    </row>
    <row r="2224" spans="18:19" x14ac:dyDescent="0.25">
      <c r="R2224" s="8"/>
      <c r="S2224" s="8"/>
    </row>
    <row r="2225" spans="18:19" x14ac:dyDescent="0.25">
      <c r="R2225" s="8"/>
      <c r="S2225" s="8"/>
    </row>
    <row r="2226" spans="18:19" x14ac:dyDescent="0.25">
      <c r="R2226" s="8"/>
      <c r="S2226" s="8"/>
    </row>
    <row r="2227" spans="18:19" x14ac:dyDescent="0.25">
      <c r="R2227" s="8"/>
      <c r="S2227" s="8"/>
    </row>
    <row r="2228" spans="18:19" x14ac:dyDescent="0.25">
      <c r="R2228" s="8"/>
      <c r="S2228" s="8"/>
    </row>
    <row r="2229" spans="18:19" x14ac:dyDescent="0.25">
      <c r="R2229" s="8"/>
      <c r="S2229" s="8"/>
    </row>
    <row r="2230" spans="18:19" x14ac:dyDescent="0.25">
      <c r="R2230" s="8"/>
      <c r="S2230" s="8"/>
    </row>
    <row r="2231" spans="18:19" x14ac:dyDescent="0.25">
      <c r="R2231" s="8"/>
      <c r="S2231" s="8"/>
    </row>
    <row r="2232" spans="18:19" x14ac:dyDescent="0.25">
      <c r="R2232" s="8"/>
      <c r="S2232" s="8"/>
    </row>
    <row r="2233" spans="18:19" x14ac:dyDescent="0.25">
      <c r="R2233" s="8"/>
      <c r="S2233" s="8"/>
    </row>
    <row r="2234" spans="18:19" x14ac:dyDescent="0.25">
      <c r="R2234" s="8"/>
      <c r="S2234" s="8"/>
    </row>
    <row r="2235" spans="18:19" x14ac:dyDescent="0.25">
      <c r="R2235" s="8"/>
      <c r="S2235" s="8"/>
    </row>
    <row r="2236" spans="18:19" x14ac:dyDescent="0.25">
      <c r="R2236" s="8"/>
      <c r="S2236" s="8"/>
    </row>
    <row r="2237" spans="18:19" x14ac:dyDescent="0.25">
      <c r="R2237" s="8"/>
      <c r="S2237" s="8"/>
    </row>
    <row r="2238" spans="18:19" x14ac:dyDescent="0.25">
      <c r="R2238" s="8"/>
      <c r="S2238" s="8"/>
    </row>
    <row r="2239" spans="18:19" x14ac:dyDescent="0.25">
      <c r="R2239" s="8"/>
      <c r="S2239" s="8"/>
    </row>
    <row r="2240" spans="18:19" x14ac:dyDescent="0.25">
      <c r="R2240" s="8"/>
      <c r="S2240" s="8"/>
    </row>
    <row r="2241" spans="18:19" x14ac:dyDescent="0.25">
      <c r="R2241" s="8"/>
      <c r="S2241" s="8"/>
    </row>
    <row r="2242" spans="18:19" x14ac:dyDescent="0.25">
      <c r="R2242" s="8"/>
      <c r="S2242" s="8"/>
    </row>
    <row r="2243" spans="18:19" x14ac:dyDescent="0.25">
      <c r="R2243" s="8"/>
      <c r="S2243" s="8"/>
    </row>
    <row r="2244" spans="18:19" x14ac:dyDescent="0.25">
      <c r="R2244" s="8"/>
      <c r="S2244" s="8"/>
    </row>
    <row r="2245" spans="18:19" x14ac:dyDescent="0.25">
      <c r="R2245" s="8"/>
      <c r="S2245" s="8"/>
    </row>
    <row r="2246" spans="18:19" x14ac:dyDescent="0.25">
      <c r="R2246" s="8"/>
      <c r="S2246" s="8"/>
    </row>
    <row r="2247" spans="18:19" x14ac:dyDescent="0.25">
      <c r="R2247" s="8"/>
      <c r="S2247" s="8"/>
    </row>
    <row r="2248" spans="18:19" x14ac:dyDescent="0.25">
      <c r="R2248" s="8"/>
      <c r="S2248" s="8"/>
    </row>
    <row r="2249" spans="18:19" x14ac:dyDescent="0.25">
      <c r="R2249" s="8"/>
      <c r="S2249" s="8"/>
    </row>
    <row r="2250" spans="18:19" x14ac:dyDescent="0.25">
      <c r="R2250" s="8"/>
      <c r="S2250" s="8"/>
    </row>
    <row r="2251" spans="18:19" x14ac:dyDescent="0.25">
      <c r="R2251" s="8"/>
      <c r="S2251" s="8"/>
    </row>
    <row r="2252" spans="18:19" x14ac:dyDescent="0.25">
      <c r="R2252" s="8"/>
      <c r="S2252" s="8"/>
    </row>
    <row r="2253" spans="18:19" x14ac:dyDescent="0.25">
      <c r="R2253" s="8"/>
      <c r="S2253" s="8"/>
    </row>
    <row r="2254" spans="18:19" x14ac:dyDescent="0.25">
      <c r="R2254" s="8"/>
      <c r="S2254" s="8"/>
    </row>
    <row r="2255" spans="18:19" x14ac:dyDescent="0.25">
      <c r="R2255" s="8"/>
      <c r="S2255" s="8"/>
    </row>
    <row r="2256" spans="18:19" x14ac:dyDescent="0.25">
      <c r="R2256" s="8"/>
      <c r="S2256" s="8"/>
    </row>
    <row r="2257" spans="18:19" x14ac:dyDescent="0.25">
      <c r="R2257" s="8"/>
      <c r="S2257" s="8"/>
    </row>
    <row r="2258" spans="18:19" x14ac:dyDescent="0.25">
      <c r="R2258" s="8"/>
      <c r="S2258" s="8"/>
    </row>
    <row r="2259" spans="18:19" x14ac:dyDescent="0.25">
      <c r="R2259" s="8"/>
      <c r="S2259" s="8"/>
    </row>
    <row r="2260" spans="18:19" x14ac:dyDescent="0.25">
      <c r="R2260" s="8"/>
      <c r="S2260" s="8"/>
    </row>
    <row r="2261" spans="18:19" x14ac:dyDescent="0.25">
      <c r="R2261" s="8"/>
      <c r="S2261" s="8"/>
    </row>
    <row r="2262" spans="18:19" x14ac:dyDescent="0.25">
      <c r="R2262" s="8"/>
      <c r="S2262" s="8"/>
    </row>
    <row r="2263" spans="18:19" x14ac:dyDescent="0.25">
      <c r="R2263" s="8"/>
      <c r="S2263" s="8"/>
    </row>
    <row r="2264" spans="18:19" x14ac:dyDescent="0.25">
      <c r="R2264" s="8"/>
      <c r="S2264" s="8"/>
    </row>
    <row r="2265" spans="18:19" x14ac:dyDescent="0.25">
      <c r="R2265" s="8"/>
      <c r="S2265" s="8"/>
    </row>
    <row r="2266" spans="18:19" x14ac:dyDescent="0.25">
      <c r="R2266" s="8"/>
      <c r="S2266" s="8"/>
    </row>
    <row r="2267" spans="18:19" x14ac:dyDescent="0.25">
      <c r="R2267" s="8"/>
      <c r="S2267" s="8"/>
    </row>
    <row r="2268" spans="18:19" x14ac:dyDescent="0.25">
      <c r="R2268" s="8"/>
      <c r="S2268" s="8"/>
    </row>
    <row r="2269" spans="18:19" x14ac:dyDescent="0.25">
      <c r="R2269" s="8"/>
      <c r="S2269" s="8"/>
    </row>
    <row r="2270" spans="18:19" x14ac:dyDescent="0.25">
      <c r="R2270" s="8"/>
      <c r="S2270" s="8"/>
    </row>
    <row r="2271" spans="18:19" x14ac:dyDescent="0.25">
      <c r="R2271" s="8"/>
      <c r="S2271" s="8"/>
    </row>
    <row r="2272" spans="18:19" x14ac:dyDescent="0.25">
      <c r="R2272" s="8"/>
      <c r="S2272" s="8"/>
    </row>
    <row r="2273" spans="18:19" x14ac:dyDescent="0.25">
      <c r="R2273" s="8"/>
      <c r="S2273" s="8"/>
    </row>
    <row r="2274" spans="18:19" x14ac:dyDescent="0.25">
      <c r="R2274" s="8"/>
      <c r="S2274" s="8"/>
    </row>
    <row r="2275" spans="18:19" x14ac:dyDescent="0.25">
      <c r="R2275" s="8"/>
      <c r="S2275" s="8"/>
    </row>
    <row r="2276" spans="18:19" x14ac:dyDescent="0.25">
      <c r="R2276" s="8"/>
      <c r="S2276" s="8"/>
    </row>
    <row r="2277" spans="18:19" x14ac:dyDescent="0.25">
      <c r="R2277" s="8"/>
      <c r="S2277" s="8"/>
    </row>
    <row r="2278" spans="18:19" x14ac:dyDescent="0.25">
      <c r="R2278" s="8"/>
      <c r="S2278" s="8"/>
    </row>
    <row r="2279" spans="18:19" x14ac:dyDescent="0.25">
      <c r="R2279" s="8"/>
      <c r="S2279" s="8"/>
    </row>
    <row r="2280" spans="18:19" x14ac:dyDescent="0.25">
      <c r="R2280" s="8"/>
      <c r="S2280" s="8"/>
    </row>
    <row r="2281" spans="18:19" x14ac:dyDescent="0.25">
      <c r="R2281" s="8"/>
      <c r="S2281" s="8"/>
    </row>
    <row r="2282" spans="18:19" x14ac:dyDescent="0.25">
      <c r="R2282" s="8"/>
      <c r="S2282" s="8"/>
    </row>
    <row r="2283" spans="18:19" x14ac:dyDescent="0.25">
      <c r="R2283" s="8"/>
      <c r="S2283" s="8"/>
    </row>
    <row r="2284" spans="18:19" x14ac:dyDescent="0.25">
      <c r="R2284" s="8"/>
      <c r="S2284" s="8"/>
    </row>
    <row r="2285" spans="18:19" x14ac:dyDescent="0.25">
      <c r="R2285" s="8"/>
      <c r="S2285" s="8"/>
    </row>
    <row r="2286" spans="18:19" x14ac:dyDescent="0.25">
      <c r="R2286" s="8"/>
      <c r="S2286" s="8"/>
    </row>
    <row r="2287" spans="18:19" x14ac:dyDescent="0.25">
      <c r="R2287" s="8"/>
      <c r="S2287" s="8"/>
    </row>
    <row r="2288" spans="18:19" x14ac:dyDescent="0.25">
      <c r="R2288" s="8"/>
      <c r="S2288" s="8"/>
    </row>
    <row r="2289" spans="18:19" x14ac:dyDescent="0.25">
      <c r="R2289" s="8"/>
      <c r="S2289" s="8"/>
    </row>
    <row r="2290" spans="18:19" x14ac:dyDescent="0.25">
      <c r="R2290" s="8"/>
      <c r="S2290" s="8"/>
    </row>
    <row r="2291" spans="18:19" x14ac:dyDescent="0.25">
      <c r="R2291" s="8"/>
      <c r="S2291" s="8"/>
    </row>
    <row r="2292" spans="18:19" x14ac:dyDescent="0.25">
      <c r="R2292" s="8"/>
      <c r="S2292" s="8"/>
    </row>
    <row r="2293" spans="18:19" x14ac:dyDescent="0.25">
      <c r="R2293" s="8"/>
      <c r="S2293" s="8"/>
    </row>
    <row r="2294" spans="18:19" x14ac:dyDescent="0.25">
      <c r="R2294" s="8"/>
      <c r="S2294" s="8"/>
    </row>
    <row r="2295" spans="18:19" x14ac:dyDescent="0.25">
      <c r="R2295" s="8"/>
      <c r="S2295" s="8"/>
    </row>
    <row r="2296" spans="18:19" x14ac:dyDescent="0.25">
      <c r="R2296" s="8"/>
      <c r="S2296" s="8"/>
    </row>
    <row r="2297" spans="18:19" x14ac:dyDescent="0.25">
      <c r="R2297" s="8"/>
      <c r="S2297" s="8"/>
    </row>
    <row r="2298" spans="18:19" x14ac:dyDescent="0.25">
      <c r="R2298" s="8"/>
      <c r="S2298" s="8"/>
    </row>
    <row r="2299" spans="18:19" x14ac:dyDescent="0.25">
      <c r="R2299" s="8"/>
      <c r="S2299" s="8"/>
    </row>
    <row r="2300" spans="18:19" x14ac:dyDescent="0.25">
      <c r="R2300" s="8"/>
      <c r="S2300" s="8"/>
    </row>
    <row r="2301" spans="18:19" x14ac:dyDescent="0.25">
      <c r="R2301" s="8"/>
      <c r="S2301" s="8"/>
    </row>
    <row r="2302" spans="18:19" x14ac:dyDescent="0.25">
      <c r="R2302" s="8"/>
      <c r="S2302" s="8"/>
    </row>
    <row r="2303" spans="18:19" x14ac:dyDescent="0.25">
      <c r="R2303" s="8"/>
      <c r="S2303" s="8"/>
    </row>
    <row r="2304" spans="18:19" x14ac:dyDescent="0.25">
      <c r="R2304" s="8"/>
      <c r="S2304" s="8"/>
    </row>
    <row r="2305" spans="18:19" x14ac:dyDescent="0.25">
      <c r="R2305" s="8"/>
      <c r="S2305" s="8"/>
    </row>
    <row r="2306" spans="18:19" x14ac:dyDescent="0.25">
      <c r="R2306" s="8"/>
      <c r="S2306" s="8"/>
    </row>
    <row r="2307" spans="18:19" x14ac:dyDescent="0.25">
      <c r="R2307" s="8"/>
      <c r="S2307" s="8"/>
    </row>
    <row r="2308" spans="18:19" x14ac:dyDescent="0.25">
      <c r="R2308" s="8"/>
      <c r="S2308" s="8"/>
    </row>
    <row r="2309" spans="18:19" x14ac:dyDescent="0.25">
      <c r="R2309" s="8"/>
      <c r="S2309" s="8"/>
    </row>
    <row r="2310" spans="18:19" x14ac:dyDescent="0.25">
      <c r="R2310" s="8"/>
      <c r="S2310" s="8"/>
    </row>
    <row r="2311" spans="18:19" x14ac:dyDescent="0.25">
      <c r="R2311" s="8"/>
      <c r="S2311" s="8"/>
    </row>
    <row r="2312" spans="18:19" x14ac:dyDescent="0.25">
      <c r="R2312" s="8"/>
      <c r="S2312" s="8"/>
    </row>
    <row r="2313" spans="18:19" x14ac:dyDescent="0.25">
      <c r="R2313" s="8"/>
      <c r="S2313" s="8"/>
    </row>
    <row r="2314" spans="18:19" x14ac:dyDescent="0.25">
      <c r="R2314" s="8"/>
      <c r="S2314" s="8"/>
    </row>
    <row r="2315" spans="18:19" x14ac:dyDescent="0.25">
      <c r="R2315" s="8"/>
      <c r="S2315" s="8"/>
    </row>
    <row r="2316" spans="18:19" x14ac:dyDescent="0.25">
      <c r="R2316" s="8"/>
      <c r="S2316" s="8"/>
    </row>
    <row r="2317" spans="18:19" x14ac:dyDescent="0.25">
      <c r="R2317" s="8"/>
      <c r="S2317" s="8"/>
    </row>
    <row r="2318" spans="18:19" x14ac:dyDescent="0.25">
      <c r="R2318" s="8"/>
      <c r="S2318" s="8"/>
    </row>
    <row r="2319" spans="18:19" x14ac:dyDescent="0.25">
      <c r="R2319" s="8"/>
      <c r="S2319" s="8"/>
    </row>
    <row r="2320" spans="18:19" x14ac:dyDescent="0.25">
      <c r="R2320" s="8"/>
      <c r="S2320" s="8"/>
    </row>
    <row r="2321" spans="18:19" x14ac:dyDescent="0.25">
      <c r="R2321" s="8"/>
      <c r="S2321" s="8"/>
    </row>
    <row r="2322" spans="18:19" x14ac:dyDescent="0.25">
      <c r="R2322" s="8"/>
      <c r="S2322" s="8"/>
    </row>
    <row r="2323" spans="18:19" x14ac:dyDescent="0.25">
      <c r="R2323" s="8"/>
      <c r="S2323" s="8"/>
    </row>
    <row r="2324" spans="18:19" x14ac:dyDescent="0.25">
      <c r="R2324" s="8"/>
      <c r="S2324" s="8"/>
    </row>
    <row r="2325" spans="18:19" x14ac:dyDescent="0.25">
      <c r="R2325" s="8"/>
      <c r="S2325" s="8"/>
    </row>
    <row r="2326" spans="18:19" x14ac:dyDescent="0.25">
      <c r="R2326" s="8"/>
      <c r="S2326" s="8"/>
    </row>
    <row r="2327" spans="18:19" x14ac:dyDescent="0.25">
      <c r="R2327" s="8"/>
      <c r="S2327" s="8"/>
    </row>
    <row r="2328" spans="18:19" x14ac:dyDescent="0.25">
      <c r="R2328" s="8"/>
      <c r="S2328" s="8"/>
    </row>
    <row r="2329" spans="18:19" x14ac:dyDescent="0.25">
      <c r="R2329" s="8"/>
      <c r="S2329" s="8"/>
    </row>
    <row r="2330" spans="18:19" x14ac:dyDescent="0.25">
      <c r="R2330" s="8"/>
      <c r="S2330" s="8"/>
    </row>
    <row r="2331" spans="18:19" x14ac:dyDescent="0.25">
      <c r="R2331" s="8"/>
      <c r="S2331" s="8"/>
    </row>
    <row r="2332" spans="18:19" x14ac:dyDescent="0.25">
      <c r="R2332" s="8"/>
      <c r="S2332" s="8"/>
    </row>
    <row r="2333" spans="18:19" x14ac:dyDescent="0.25">
      <c r="R2333" s="8"/>
      <c r="S2333" s="8"/>
    </row>
    <row r="2334" spans="18:19" x14ac:dyDescent="0.25">
      <c r="R2334" s="8"/>
      <c r="S2334" s="8"/>
    </row>
    <row r="2335" spans="18:19" x14ac:dyDescent="0.25">
      <c r="R2335" s="8"/>
      <c r="S2335" s="8"/>
    </row>
    <row r="2336" spans="18:19" x14ac:dyDescent="0.25">
      <c r="R2336" s="8"/>
      <c r="S2336" s="8"/>
    </row>
    <row r="2337" spans="18:19" x14ac:dyDescent="0.25">
      <c r="R2337" s="8"/>
      <c r="S2337" s="8"/>
    </row>
    <row r="2338" spans="18:19" x14ac:dyDescent="0.25">
      <c r="R2338" s="8"/>
      <c r="S2338" s="8"/>
    </row>
    <row r="2339" spans="18:19" x14ac:dyDescent="0.25">
      <c r="R2339" s="8"/>
      <c r="S2339" s="8"/>
    </row>
    <row r="2340" spans="18:19" x14ac:dyDescent="0.25">
      <c r="R2340" s="8"/>
      <c r="S2340" s="8"/>
    </row>
    <row r="2341" spans="18:19" x14ac:dyDescent="0.25">
      <c r="R2341" s="8"/>
      <c r="S2341" s="8"/>
    </row>
    <row r="2342" spans="18:19" x14ac:dyDescent="0.25">
      <c r="R2342" s="8"/>
      <c r="S2342" s="8"/>
    </row>
    <row r="2343" spans="18:19" x14ac:dyDescent="0.25">
      <c r="R2343" s="8"/>
      <c r="S2343" s="8"/>
    </row>
    <row r="2344" spans="18:19" x14ac:dyDescent="0.25">
      <c r="R2344" s="8"/>
      <c r="S2344" s="8"/>
    </row>
    <row r="2345" spans="18:19" x14ac:dyDescent="0.25">
      <c r="R2345" s="8"/>
      <c r="S2345" s="8"/>
    </row>
    <row r="2346" spans="18:19" x14ac:dyDescent="0.25">
      <c r="R2346" s="8"/>
      <c r="S2346" s="8"/>
    </row>
    <row r="2347" spans="18:19" x14ac:dyDescent="0.25">
      <c r="R2347" s="8"/>
      <c r="S2347" s="8"/>
    </row>
    <row r="2348" spans="18:19" x14ac:dyDescent="0.25">
      <c r="R2348" s="8"/>
      <c r="S2348" s="8"/>
    </row>
    <row r="2349" spans="18:19" x14ac:dyDescent="0.25">
      <c r="R2349" s="8"/>
      <c r="S2349" s="8"/>
    </row>
    <row r="2350" spans="18:19" x14ac:dyDescent="0.25">
      <c r="R2350" s="8"/>
      <c r="S2350" s="8"/>
    </row>
    <row r="2351" spans="18:19" x14ac:dyDescent="0.25">
      <c r="R2351" s="8"/>
      <c r="S2351" s="8"/>
    </row>
    <row r="2352" spans="18:19" x14ac:dyDescent="0.25">
      <c r="R2352" s="8"/>
      <c r="S2352" s="8"/>
    </row>
    <row r="2353" spans="18:19" x14ac:dyDescent="0.25">
      <c r="R2353" s="8"/>
      <c r="S2353" s="8"/>
    </row>
    <row r="2354" spans="18:19" x14ac:dyDescent="0.25">
      <c r="R2354" s="8"/>
      <c r="S2354" s="8"/>
    </row>
    <row r="2355" spans="18:19" x14ac:dyDescent="0.25">
      <c r="R2355" s="8"/>
      <c r="S2355" s="8"/>
    </row>
    <row r="2356" spans="18:19" x14ac:dyDescent="0.25">
      <c r="R2356" s="8"/>
      <c r="S2356" s="8"/>
    </row>
    <row r="2357" spans="18:19" x14ac:dyDescent="0.25">
      <c r="R2357" s="8"/>
      <c r="S2357" s="8"/>
    </row>
    <row r="2358" spans="18:19" x14ac:dyDescent="0.25">
      <c r="R2358" s="8"/>
      <c r="S2358" s="8"/>
    </row>
    <row r="2359" spans="18:19" x14ac:dyDescent="0.25">
      <c r="R2359" s="8"/>
      <c r="S2359" s="8"/>
    </row>
    <row r="2360" spans="18:19" x14ac:dyDescent="0.25">
      <c r="R2360" s="8"/>
      <c r="S2360" s="8"/>
    </row>
    <row r="2361" spans="18:19" x14ac:dyDescent="0.25">
      <c r="R2361" s="8"/>
      <c r="S2361" s="8"/>
    </row>
    <row r="2362" spans="18:19" x14ac:dyDescent="0.25">
      <c r="R2362" s="8"/>
      <c r="S2362" s="8"/>
    </row>
    <row r="2363" spans="18:19" x14ac:dyDescent="0.25">
      <c r="R2363" s="8"/>
      <c r="S2363" s="8"/>
    </row>
    <row r="2364" spans="18:19" x14ac:dyDescent="0.25">
      <c r="R2364" s="8"/>
      <c r="S2364" s="8"/>
    </row>
    <row r="2365" spans="18:19" x14ac:dyDescent="0.25">
      <c r="R2365" s="8"/>
      <c r="S2365" s="8"/>
    </row>
    <row r="2366" spans="18:19" x14ac:dyDescent="0.25">
      <c r="R2366" s="8"/>
      <c r="S2366" s="8"/>
    </row>
    <row r="2367" spans="18:19" x14ac:dyDescent="0.25">
      <c r="R2367" s="8"/>
      <c r="S2367" s="8"/>
    </row>
    <row r="2368" spans="18:19" x14ac:dyDescent="0.25">
      <c r="R2368" s="8"/>
      <c r="S2368" s="8"/>
    </row>
    <row r="2369" spans="18:19" x14ac:dyDescent="0.25">
      <c r="R2369" s="8"/>
      <c r="S2369" s="8"/>
    </row>
    <row r="2370" spans="18:19" x14ac:dyDescent="0.25">
      <c r="R2370" s="8"/>
      <c r="S2370" s="8"/>
    </row>
    <row r="2371" spans="18:19" x14ac:dyDescent="0.25">
      <c r="R2371" s="8"/>
      <c r="S2371" s="8"/>
    </row>
    <row r="2372" spans="18:19" x14ac:dyDescent="0.25">
      <c r="R2372" s="8"/>
      <c r="S2372" s="8"/>
    </row>
    <row r="2373" spans="18:19" x14ac:dyDescent="0.25">
      <c r="R2373" s="8"/>
      <c r="S2373" s="8"/>
    </row>
    <row r="2374" spans="18:19" x14ac:dyDescent="0.25">
      <c r="R2374" s="8"/>
      <c r="S2374" s="8"/>
    </row>
    <row r="2375" spans="18:19" x14ac:dyDescent="0.25">
      <c r="R2375" s="8"/>
      <c r="S2375" s="8"/>
    </row>
    <row r="2376" spans="18:19" x14ac:dyDescent="0.25">
      <c r="R2376" s="8"/>
      <c r="S2376" s="8"/>
    </row>
    <row r="2377" spans="18:19" x14ac:dyDescent="0.25">
      <c r="R2377" s="8"/>
      <c r="S2377" s="8"/>
    </row>
    <row r="2378" spans="18:19" x14ac:dyDescent="0.25">
      <c r="R2378" s="8"/>
      <c r="S2378" s="8"/>
    </row>
    <row r="2379" spans="18:19" x14ac:dyDescent="0.25">
      <c r="R2379" s="8"/>
      <c r="S2379" s="8"/>
    </row>
    <row r="2380" spans="18:19" x14ac:dyDescent="0.25">
      <c r="R2380" s="8"/>
      <c r="S2380" s="8"/>
    </row>
    <row r="2381" spans="18:19" x14ac:dyDescent="0.25">
      <c r="R2381" s="8"/>
      <c r="S2381" s="8"/>
    </row>
    <row r="2382" spans="18:19" x14ac:dyDescent="0.25">
      <c r="R2382" s="8"/>
      <c r="S2382" s="8"/>
    </row>
    <row r="2383" spans="18:19" x14ac:dyDescent="0.25">
      <c r="R2383" s="8"/>
      <c r="S2383" s="8"/>
    </row>
    <row r="2384" spans="18:19" x14ac:dyDescent="0.25">
      <c r="R2384" s="8"/>
      <c r="S2384" s="8"/>
    </row>
    <row r="2385" spans="18:19" x14ac:dyDescent="0.25">
      <c r="R2385" s="8"/>
      <c r="S2385" s="8"/>
    </row>
    <row r="2386" spans="18:19" x14ac:dyDescent="0.25">
      <c r="R2386" s="8"/>
      <c r="S2386" s="8"/>
    </row>
    <row r="2387" spans="18:19" x14ac:dyDescent="0.25">
      <c r="R2387" s="8"/>
      <c r="S2387" s="8"/>
    </row>
    <row r="2388" spans="18:19" x14ac:dyDescent="0.25">
      <c r="R2388" s="8"/>
      <c r="S2388" s="8"/>
    </row>
    <row r="2389" spans="18:19" x14ac:dyDescent="0.25">
      <c r="R2389" s="8"/>
      <c r="S2389" s="8"/>
    </row>
    <row r="2390" spans="18:19" x14ac:dyDescent="0.25">
      <c r="R2390" s="8"/>
      <c r="S2390" s="8"/>
    </row>
    <row r="2391" spans="18:19" x14ac:dyDescent="0.25">
      <c r="R2391" s="8"/>
      <c r="S2391" s="8"/>
    </row>
    <row r="2392" spans="18:19" x14ac:dyDescent="0.25">
      <c r="R2392" s="8"/>
      <c r="S2392" s="8"/>
    </row>
    <row r="2393" spans="18:19" x14ac:dyDescent="0.25">
      <c r="R2393" s="8"/>
      <c r="S2393" s="8"/>
    </row>
    <row r="2394" spans="18:19" x14ac:dyDescent="0.25">
      <c r="R2394" s="8"/>
      <c r="S2394" s="8"/>
    </row>
    <row r="2395" spans="18:19" x14ac:dyDescent="0.25">
      <c r="R2395" s="8"/>
      <c r="S2395" s="8"/>
    </row>
    <row r="2396" spans="18:19" x14ac:dyDescent="0.25">
      <c r="R2396" s="8"/>
      <c r="S2396" s="8"/>
    </row>
    <row r="2397" spans="18:19" x14ac:dyDescent="0.25">
      <c r="R2397" s="8"/>
      <c r="S2397" s="8"/>
    </row>
    <row r="2398" spans="18:19" x14ac:dyDescent="0.25">
      <c r="R2398" s="8"/>
      <c r="S2398" s="8"/>
    </row>
    <row r="2399" spans="18:19" x14ac:dyDescent="0.25">
      <c r="R2399" s="8"/>
      <c r="S2399" s="8"/>
    </row>
    <row r="2400" spans="18:19" x14ac:dyDescent="0.25">
      <c r="R2400" s="8"/>
      <c r="S2400" s="8"/>
    </row>
    <row r="2401" spans="18:19" x14ac:dyDescent="0.25">
      <c r="R2401" s="8"/>
      <c r="S2401" s="8"/>
    </row>
    <row r="2402" spans="18:19" x14ac:dyDescent="0.25">
      <c r="R2402" s="8"/>
      <c r="S2402" s="8"/>
    </row>
    <row r="2403" spans="18:19" x14ac:dyDescent="0.25">
      <c r="R2403" s="8"/>
      <c r="S2403" s="8"/>
    </row>
    <row r="2404" spans="18:19" x14ac:dyDescent="0.25">
      <c r="R2404" s="8"/>
      <c r="S2404" s="8"/>
    </row>
    <row r="2405" spans="18:19" x14ac:dyDescent="0.25">
      <c r="R2405" s="8"/>
      <c r="S2405" s="8"/>
    </row>
    <row r="2406" spans="18:19" x14ac:dyDescent="0.25">
      <c r="R2406" s="8"/>
      <c r="S2406" s="8"/>
    </row>
    <row r="2407" spans="18:19" x14ac:dyDescent="0.25">
      <c r="R2407" s="8"/>
      <c r="S2407" s="8"/>
    </row>
    <row r="2408" spans="18:19" x14ac:dyDescent="0.25">
      <c r="R2408" s="8"/>
      <c r="S2408" s="8"/>
    </row>
    <row r="2409" spans="18:19" x14ac:dyDescent="0.25">
      <c r="R2409" s="8"/>
      <c r="S2409" s="8"/>
    </row>
    <row r="2410" spans="18:19" x14ac:dyDescent="0.25">
      <c r="R2410" s="8"/>
      <c r="S2410" s="8"/>
    </row>
    <row r="2411" spans="18:19" x14ac:dyDescent="0.25">
      <c r="R2411" s="8"/>
      <c r="S2411" s="8"/>
    </row>
    <row r="2412" spans="18:19" x14ac:dyDescent="0.25">
      <c r="R2412" s="8"/>
      <c r="S2412" s="8"/>
    </row>
    <row r="2413" spans="18:19" x14ac:dyDescent="0.25">
      <c r="R2413" s="8"/>
      <c r="S2413" s="8"/>
    </row>
    <row r="2414" spans="18:19" x14ac:dyDescent="0.25">
      <c r="R2414" s="8"/>
      <c r="S2414" s="8"/>
    </row>
    <row r="2415" spans="18:19" x14ac:dyDescent="0.25">
      <c r="R2415" s="8"/>
      <c r="S2415" s="8"/>
    </row>
    <row r="2416" spans="18:19" x14ac:dyDescent="0.25">
      <c r="R2416" s="8"/>
      <c r="S2416" s="8"/>
    </row>
    <row r="2417" spans="18:19" x14ac:dyDescent="0.25">
      <c r="R2417" s="8"/>
      <c r="S2417" s="8"/>
    </row>
    <row r="2418" spans="18:19" x14ac:dyDescent="0.25">
      <c r="R2418" s="8"/>
      <c r="S2418" s="8"/>
    </row>
    <row r="2419" spans="18:19" x14ac:dyDescent="0.25">
      <c r="R2419" s="8"/>
      <c r="S2419" s="8"/>
    </row>
    <row r="2420" spans="18:19" x14ac:dyDescent="0.25">
      <c r="R2420" s="8"/>
      <c r="S2420" s="8"/>
    </row>
    <row r="2421" spans="18:19" x14ac:dyDescent="0.25">
      <c r="R2421" s="8"/>
      <c r="S2421" s="8"/>
    </row>
    <row r="2422" spans="18:19" x14ac:dyDescent="0.25">
      <c r="R2422" s="8"/>
      <c r="S2422" s="8"/>
    </row>
    <row r="2423" spans="18:19" x14ac:dyDescent="0.25">
      <c r="R2423" s="8"/>
      <c r="S2423" s="8"/>
    </row>
    <row r="2424" spans="18:19" x14ac:dyDescent="0.25">
      <c r="R2424" s="8"/>
      <c r="S2424" s="8"/>
    </row>
    <row r="2425" spans="18:19" x14ac:dyDescent="0.25">
      <c r="R2425" s="8"/>
      <c r="S2425" s="8"/>
    </row>
    <row r="2426" spans="18:19" x14ac:dyDescent="0.25">
      <c r="R2426" s="8"/>
      <c r="S2426" s="8"/>
    </row>
    <row r="2427" spans="18:19" x14ac:dyDescent="0.25">
      <c r="R2427" s="8"/>
      <c r="S2427" s="8"/>
    </row>
    <row r="2428" spans="18:19" x14ac:dyDescent="0.25">
      <c r="R2428" s="8"/>
      <c r="S2428" s="8"/>
    </row>
    <row r="2429" spans="18:19" x14ac:dyDescent="0.25">
      <c r="R2429" s="8"/>
      <c r="S2429" s="8"/>
    </row>
    <row r="2430" spans="18:19" x14ac:dyDescent="0.25">
      <c r="R2430" s="8"/>
      <c r="S2430" s="8"/>
    </row>
    <row r="2431" spans="18:19" x14ac:dyDescent="0.25">
      <c r="R2431" s="8"/>
      <c r="S2431" s="8"/>
    </row>
    <row r="2432" spans="18:19" x14ac:dyDescent="0.25">
      <c r="R2432" s="8"/>
      <c r="S2432" s="8"/>
    </row>
    <row r="2433" spans="18:19" x14ac:dyDescent="0.25">
      <c r="R2433" s="8"/>
      <c r="S2433" s="8"/>
    </row>
    <row r="2434" spans="18:19" x14ac:dyDescent="0.25">
      <c r="R2434" s="8"/>
      <c r="S2434" s="8"/>
    </row>
    <row r="2435" spans="18:19" x14ac:dyDescent="0.25">
      <c r="R2435" s="8"/>
      <c r="S2435" s="8"/>
    </row>
    <row r="2436" spans="18:19" x14ac:dyDescent="0.25">
      <c r="R2436" s="8"/>
      <c r="S2436" s="8"/>
    </row>
    <row r="2437" spans="18:19" x14ac:dyDescent="0.25">
      <c r="R2437" s="8"/>
      <c r="S2437" s="8"/>
    </row>
    <row r="2438" spans="18:19" x14ac:dyDescent="0.25">
      <c r="R2438" s="8"/>
      <c r="S2438" s="8"/>
    </row>
    <row r="2439" spans="18:19" x14ac:dyDescent="0.25">
      <c r="R2439" s="8"/>
      <c r="S2439" s="8"/>
    </row>
    <row r="2440" spans="18:19" x14ac:dyDescent="0.25">
      <c r="R2440" s="8"/>
      <c r="S2440" s="8"/>
    </row>
    <row r="2441" spans="18:19" x14ac:dyDescent="0.25">
      <c r="R2441" s="8"/>
      <c r="S2441" s="8"/>
    </row>
    <row r="2442" spans="18:19" x14ac:dyDescent="0.25">
      <c r="R2442" s="8"/>
      <c r="S2442" s="8"/>
    </row>
    <row r="2443" spans="18:19" x14ac:dyDescent="0.25">
      <c r="R2443" s="8"/>
      <c r="S2443" s="8"/>
    </row>
    <row r="2444" spans="18:19" x14ac:dyDescent="0.25">
      <c r="R2444" s="8"/>
      <c r="S2444" s="8"/>
    </row>
    <row r="2445" spans="18:19" x14ac:dyDescent="0.25">
      <c r="R2445" s="8"/>
      <c r="S2445" s="8"/>
    </row>
    <row r="2446" spans="18:19" x14ac:dyDescent="0.25">
      <c r="R2446" s="8"/>
      <c r="S2446" s="8"/>
    </row>
    <row r="2447" spans="18:19" x14ac:dyDescent="0.25">
      <c r="R2447" s="8"/>
      <c r="S2447" s="8"/>
    </row>
    <row r="2448" spans="18:19" x14ac:dyDescent="0.25">
      <c r="R2448" s="8"/>
      <c r="S2448" s="8"/>
    </row>
    <row r="2449" spans="18:19" x14ac:dyDescent="0.25">
      <c r="R2449" s="8"/>
      <c r="S2449" s="8"/>
    </row>
    <row r="2450" spans="18:19" x14ac:dyDescent="0.25">
      <c r="R2450" s="8"/>
      <c r="S2450" s="8"/>
    </row>
    <row r="2451" spans="18:19" x14ac:dyDescent="0.25">
      <c r="R2451" s="8"/>
      <c r="S2451" s="8"/>
    </row>
    <row r="2452" spans="18:19" x14ac:dyDescent="0.25">
      <c r="R2452" s="8"/>
      <c r="S2452" s="8"/>
    </row>
    <row r="2453" spans="18:19" x14ac:dyDescent="0.25">
      <c r="R2453" s="8"/>
      <c r="S2453" s="8"/>
    </row>
    <row r="2454" spans="18:19" x14ac:dyDescent="0.25">
      <c r="R2454" s="8"/>
      <c r="S2454" s="8"/>
    </row>
    <row r="2455" spans="18:19" x14ac:dyDescent="0.25">
      <c r="R2455" s="8"/>
      <c r="S2455" s="8"/>
    </row>
    <row r="2456" spans="18:19" x14ac:dyDescent="0.25">
      <c r="R2456" s="8"/>
      <c r="S2456" s="8"/>
    </row>
    <row r="2457" spans="18:19" x14ac:dyDescent="0.25">
      <c r="R2457" s="8"/>
      <c r="S2457" s="8"/>
    </row>
    <row r="2458" spans="18:19" x14ac:dyDescent="0.25">
      <c r="R2458" s="8"/>
      <c r="S2458" s="8"/>
    </row>
    <row r="2459" spans="18:19" x14ac:dyDescent="0.25">
      <c r="R2459" s="8"/>
      <c r="S2459" s="8"/>
    </row>
    <row r="2460" spans="18:19" x14ac:dyDescent="0.25">
      <c r="R2460" s="8"/>
      <c r="S2460" s="8"/>
    </row>
    <row r="2461" spans="18:19" x14ac:dyDescent="0.25">
      <c r="R2461" s="8"/>
      <c r="S2461" s="8"/>
    </row>
    <row r="2462" spans="18:19" x14ac:dyDescent="0.25">
      <c r="R2462" s="8"/>
      <c r="S2462" s="8"/>
    </row>
    <row r="2463" spans="18:19" x14ac:dyDescent="0.25">
      <c r="R2463" s="8"/>
      <c r="S2463" s="8"/>
    </row>
    <row r="2464" spans="18:19" x14ac:dyDescent="0.25">
      <c r="R2464" s="8"/>
      <c r="S2464" s="8"/>
    </row>
    <row r="2465" spans="18:19" x14ac:dyDescent="0.25">
      <c r="R2465" s="8"/>
      <c r="S2465" s="8"/>
    </row>
    <row r="2466" spans="18:19" x14ac:dyDescent="0.25">
      <c r="R2466" s="8"/>
      <c r="S2466" s="8"/>
    </row>
    <row r="2467" spans="18:19" x14ac:dyDescent="0.25">
      <c r="R2467" s="8"/>
      <c r="S2467" s="8"/>
    </row>
    <row r="2468" spans="18:19" x14ac:dyDescent="0.25">
      <c r="R2468" s="8"/>
      <c r="S2468" s="8"/>
    </row>
    <row r="2469" spans="18:19" x14ac:dyDescent="0.25">
      <c r="R2469" s="8"/>
      <c r="S2469" s="8"/>
    </row>
    <row r="2470" spans="18:19" x14ac:dyDescent="0.25">
      <c r="R2470" s="8"/>
      <c r="S2470" s="8"/>
    </row>
    <row r="2471" spans="18:19" x14ac:dyDescent="0.25">
      <c r="R2471" s="8"/>
      <c r="S2471" s="8"/>
    </row>
    <row r="2472" spans="18:19" x14ac:dyDescent="0.25">
      <c r="R2472" s="8"/>
      <c r="S2472" s="8"/>
    </row>
    <row r="2473" spans="18:19" x14ac:dyDescent="0.25">
      <c r="R2473" s="8"/>
      <c r="S2473" s="8"/>
    </row>
    <row r="2474" spans="18:19" x14ac:dyDescent="0.25">
      <c r="R2474" s="8"/>
      <c r="S2474" s="8"/>
    </row>
    <row r="2475" spans="18:19" x14ac:dyDescent="0.25">
      <c r="R2475" s="8"/>
      <c r="S2475" s="8"/>
    </row>
    <row r="2476" spans="18:19" x14ac:dyDescent="0.25">
      <c r="R2476" s="8"/>
      <c r="S2476" s="8"/>
    </row>
    <row r="2477" spans="18:19" x14ac:dyDescent="0.25">
      <c r="R2477" s="8"/>
      <c r="S2477" s="8"/>
    </row>
    <row r="2478" spans="18:19" x14ac:dyDescent="0.25">
      <c r="R2478" s="8"/>
      <c r="S2478" s="8"/>
    </row>
    <row r="2479" spans="18:19" x14ac:dyDescent="0.25">
      <c r="R2479" s="8"/>
      <c r="S2479" s="8"/>
    </row>
    <row r="2480" spans="18:19" x14ac:dyDescent="0.25">
      <c r="R2480" s="8"/>
      <c r="S2480" s="8"/>
    </row>
    <row r="2481" spans="18:19" x14ac:dyDescent="0.25">
      <c r="R2481" s="8"/>
      <c r="S2481" s="8"/>
    </row>
    <row r="2482" spans="18:19" x14ac:dyDescent="0.25">
      <c r="R2482" s="8"/>
      <c r="S2482" s="8"/>
    </row>
    <row r="2483" spans="18:19" x14ac:dyDescent="0.25">
      <c r="R2483" s="8"/>
      <c r="S2483" s="8"/>
    </row>
    <row r="2484" spans="18:19" x14ac:dyDescent="0.25">
      <c r="R2484" s="8"/>
      <c r="S2484" s="8"/>
    </row>
    <row r="2485" spans="18:19" x14ac:dyDescent="0.25">
      <c r="R2485" s="8"/>
      <c r="S2485" s="8"/>
    </row>
    <row r="2486" spans="18:19" x14ac:dyDescent="0.25">
      <c r="R2486" s="8"/>
      <c r="S2486" s="8"/>
    </row>
    <row r="2487" spans="18:19" x14ac:dyDescent="0.25">
      <c r="R2487" s="8"/>
      <c r="S2487" s="8"/>
    </row>
    <row r="2488" spans="18:19" x14ac:dyDescent="0.25">
      <c r="R2488" s="8"/>
      <c r="S2488" s="8"/>
    </row>
    <row r="2489" spans="18:19" x14ac:dyDescent="0.25">
      <c r="R2489" s="8"/>
      <c r="S2489" s="8"/>
    </row>
    <row r="2490" spans="18:19" x14ac:dyDescent="0.25">
      <c r="R2490" s="8"/>
      <c r="S2490" s="8"/>
    </row>
    <row r="2491" spans="18:19" x14ac:dyDescent="0.25">
      <c r="R2491" s="8"/>
      <c r="S2491" s="8"/>
    </row>
    <row r="2492" spans="18:19" x14ac:dyDescent="0.25">
      <c r="R2492" s="8"/>
      <c r="S2492" s="8"/>
    </row>
    <row r="2493" spans="18:19" x14ac:dyDescent="0.25">
      <c r="R2493" s="8"/>
      <c r="S2493" s="8"/>
    </row>
    <row r="2494" spans="18:19" x14ac:dyDescent="0.25">
      <c r="R2494" s="8"/>
      <c r="S2494" s="8"/>
    </row>
    <row r="2495" spans="18:19" x14ac:dyDescent="0.25">
      <c r="R2495" s="8"/>
      <c r="S2495" s="8"/>
    </row>
    <row r="2496" spans="18:19" x14ac:dyDescent="0.25">
      <c r="R2496" s="8"/>
      <c r="S2496" s="8"/>
    </row>
    <row r="2497" spans="18:19" x14ac:dyDescent="0.25">
      <c r="R2497" s="8"/>
      <c r="S2497" s="8"/>
    </row>
    <row r="2498" spans="18:19" x14ac:dyDescent="0.25">
      <c r="R2498" s="8"/>
      <c r="S2498" s="8"/>
    </row>
    <row r="2499" spans="18:19" x14ac:dyDescent="0.25">
      <c r="R2499" s="8"/>
      <c r="S2499" s="8"/>
    </row>
    <row r="2500" spans="18:19" x14ac:dyDescent="0.25">
      <c r="R2500" s="8"/>
      <c r="S2500" s="8"/>
    </row>
    <row r="2501" spans="18:19" x14ac:dyDescent="0.25">
      <c r="R2501" s="8"/>
      <c r="S2501" s="8"/>
    </row>
    <row r="2502" spans="18:19" x14ac:dyDescent="0.25">
      <c r="R2502" s="8"/>
      <c r="S2502" s="8"/>
    </row>
    <row r="2503" spans="18:19" x14ac:dyDescent="0.25">
      <c r="R2503" s="8"/>
      <c r="S2503" s="8"/>
    </row>
    <row r="2504" spans="18:19" x14ac:dyDescent="0.25">
      <c r="R2504" s="8"/>
      <c r="S2504" s="8"/>
    </row>
    <row r="2505" spans="18:19" x14ac:dyDescent="0.25">
      <c r="R2505" s="8"/>
      <c r="S2505" s="8"/>
    </row>
    <row r="2506" spans="18:19" x14ac:dyDescent="0.25">
      <c r="R2506" s="8"/>
      <c r="S2506" s="8"/>
    </row>
    <row r="2507" spans="18:19" x14ac:dyDescent="0.25">
      <c r="R2507" s="8"/>
      <c r="S2507" s="8"/>
    </row>
    <row r="2508" spans="18:19" x14ac:dyDescent="0.25">
      <c r="R2508" s="8"/>
      <c r="S2508" s="8"/>
    </row>
    <row r="2509" spans="18:19" x14ac:dyDescent="0.25">
      <c r="R2509" s="8"/>
      <c r="S2509" s="8"/>
    </row>
    <row r="2510" spans="18:19" x14ac:dyDescent="0.25">
      <c r="R2510" s="8"/>
      <c r="S2510" s="8"/>
    </row>
    <row r="2511" spans="18:19" x14ac:dyDescent="0.25">
      <c r="R2511" s="8"/>
      <c r="S2511" s="8"/>
    </row>
    <row r="2512" spans="18:19" x14ac:dyDescent="0.25">
      <c r="R2512" s="8"/>
      <c r="S2512" s="8"/>
    </row>
    <row r="2513" spans="18:19" x14ac:dyDescent="0.25">
      <c r="R2513" s="8"/>
      <c r="S2513" s="8"/>
    </row>
    <row r="2514" spans="18:19" x14ac:dyDescent="0.25">
      <c r="R2514" s="8"/>
      <c r="S2514" s="8"/>
    </row>
    <row r="2515" spans="18:19" x14ac:dyDescent="0.25">
      <c r="R2515" s="8"/>
      <c r="S2515" s="8"/>
    </row>
    <row r="2516" spans="18:19" x14ac:dyDescent="0.25">
      <c r="R2516" s="8"/>
      <c r="S2516" s="8"/>
    </row>
    <row r="2517" spans="18:19" x14ac:dyDescent="0.25">
      <c r="R2517" s="8"/>
      <c r="S2517" s="8"/>
    </row>
    <row r="2518" spans="18:19" x14ac:dyDescent="0.25">
      <c r="R2518" s="8"/>
      <c r="S2518" s="8"/>
    </row>
    <row r="2519" spans="18:19" x14ac:dyDescent="0.25">
      <c r="R2519" s="8"/>
      <c r="S2519" s="8"/>
    </row>
    <row r="2520" spans="18:19" x14ac:dyDescent="0.25">
      <c r="R2520" s="8"/>
      <c r="S2520" s="8"/>
    </row>
    <row r="2521" spans="18:19" x14ac:dyDescent="0.25">
      <c r="R2521" s="8"/>
      <c r="S2521" s="8"/>
    </row>
    <row r="2522" spans="18:19" x14ac:dyDescent="0.25">
      <c r="R2522" s="8"/>
      <c r="S2522" s="8"/>
    </row>
    <row r="2523" spans="18:19" x14ac:dyDescent="0.25">
      <c r="R2523" s="8"/>
      <c r="S2523" s="8"/>
    </row>
    <row r="2524" spans="18:19" x14ac:dyDescent="0.25">
      <c r="R2524" s="8"/>
      <c r="S2524" s="8"/>
    </row>
    <row r="2525" spans="18:19" x14ac:dyDescent="0.25">
      <c r="R2525" s="8"/>
      <c r="S2525" s="8"/>
    </row>
    <row r="2526" spans="18:19" x14ac:dyDescent="0.25">
      <c r="R2526" s="8"/>
      <c r="S2526" s="8"/>
    </row>
    <row r="2527" spans="18:19" x14ac:dyDescent="0.25">
      <c r="R2527" s="8"/>
      <c r="S2527" s="8"/>
    </row>
    <row r="2528" spans="18:19" x14ac:dyDescent="0.25">
      <c r="R2528" s="8"/>
      <c r="S2528" s="8"/>
    </row>
    <row r="2529" spans="18:19" x14ac:dyDescent="0.25">
      <c r="R2529" s="8"/>
      <c r="S2529" s="8"/>
    </row>
    <row r="2530" spans="18:19" x14ac:dyDescent="0.25">
      <c r="R2530" s="8"/>
      <c r="S2530" s="8"/>
    </row>
    <row r="2531" spans="18:19" x14ac:dyDescent="0.25">
      <c r="R2531" s="8"/>
      <c r="S2531" s="8"/>
    </row>
    <row r="2532" spans="18:19" x14ac:dyDescent="0.25">
      <c r="R2532" s="8"/>
      <c r="S2532" s="8"/>
    </row>
    <row r="2533" spans="18:19" x14ac:dyDescent="0.25">
      <c r="R2533" s="8"/>
      <c r="S2533" s="8"/>
    </row>
    <row r="2534" spans="18:19" x14ac:dyDescent="0.25">
      <c r="R2534" s="8"/>
      <c r="S2534" s="8"/>
    </row>
    <row r="2535" spans="18:19" x14ac:dyDescent="0.25">
      <c r="R2535" s="8"/>
      <c r="S2535" s="8"/>
    </row>
    <row r="2536" spans="18:19" x14ac:dyDescent="0.25">
      <c r="R2536" s="8"/>
      <c r="S2536" s="8"/>
    </row>
    <row r="2537" spans="18:19" x14ac:dyDescent="0.25">
      <c r="R2537" s="8"/>
      <c r="S2537" s="8"/>
    </row>
    <row r="2538" spans="18:19" x14ac:dyDescent="0.25">
      <c r="R2538" s="8"/>
      <c r="S2538" s="8"/>
    </row>
    <row r="2539" spans="18:19" x14ac:dyDescent="0.25">
      <c r="R2539" s="8"/>
      <c r="S2539" s="8"/>
    </row>
    <row r="2540" spans="18:19" x14ac:dyDescent="0.25">
      <c r="R2540" s="8"/>
      <c r="S2540" s="8"/>
    </row>
    <row r="2541" spans="18:19" x14ac:dyDescent="0.25">
      <c r="R2541" s="8"/>
      <c r="S2541" s="8"/>
    </row>
    <row r="2542" spans="18:19" x14ac:dyDescent="0.25">
      <c r="R2542" s="8"/>
      <c r="S2542" s="8"/>
    </row>
    <row r="2543" spans="18:19" x14ac:dyDescent="0.25">
      <c r="R2543" s="8"/>
      <c r="S2543" s="8"/>
    </row>
    <row r="2544" spans="18:19" x14ac:dyDescent="0.25">
      <c r="R2544" s="8"/>
      <c r="S2544" s="8"/>
    </row>
    <row r="2545" spans="18:19" x14ac:dyDescent="0.25">
      <c r="R2545" s="8"/>
      <c r="S2545" s="8"/>
    </row>
    <row r="2546" spans="18:19" x14ac:dyDescent="0.25">
      <c r="R2546" s="8"/>
      <c r="S2546" s="8"/>
    </row>
    <row r="2547" spans="18:19" x14ac:dyDescent="0.25">
      <c r="R2547" s="8"/>
      <c r="S2547" s="8"/>
    </row>
    <row r="2548" spans="18:19" x14ac:dyDescent="0.25">
      <c r="R2548" s="8"/>
      <c r="S2548" s="8"/>
    </row>
    <row r="2549" spans="18:19" x14ac:dyDescent="0.25">
      <c r="R2549" s="8"/>
      <c r="S2549" s="8"/>
    </row>
    <row r="2550" spans="18:19" x14ac:dyDescent="0.25">
      <c r="R2550" s="8"/>
      <c r="S2550" s="8"/>
    </row>
    <row r="2551" spans="18:19" x14ac:dyDescent="0.25">
      <c r="R2551" s="8"/>
      <c r="S2551" s="8"/>
    </row>
    <row r="2552" spans="18:19" x14ac:dyDescent="0.25">
      <c r="R2552" s="8"/>
      <c r="S2552" s="8"/>
    </row>
    <row r="2553" spans="18:19" x14ac:dyDescent="0.25">
      <c r="R2553" s="8"/>
      <c r="S2553" s="8"/>
    </row>
    <row r="2554" spans="18:19" x14ac:dyDescent="0.25">
      <c r="R2554" s="8"/>
      <c r="S2554" s="8"/>
    </row>
    <row r="2555" spans="18:19" x14ac:dyDescent="0.25">
      <c r="R2555" s="8"/>
      <c r="S2555" s="8"/>
    </row>
    <row r="2556" spans="18:19" x14ac:dyDescent="0.25">
      <c r="R2556" s="8"/>
      <c r="S2556" s="8"/>
    </row>
    <row r="2557" spans="18:19" x14ac:dyDescent="0.25">
      <c r="R2557" s="8"/>
      <c r="S2557" s="8"/>
    </row>
    <row r="2558" spans="18:19" x14ac:dyDescent="0.25">
      <c r="R2558" s="8"/>
      <c r="S2558" s="8"/>
    </row>
    <row r="2559" spans="18:19" x14ac:dyDescent="0.25">
      <c r="R2559" s="8"/>
      <c r="S2559" s="8"/>
    </row>
    <row r="2560" spans="18:19" x14ac:dyDescent="0.25">
      <c r="R2560" s="8"/>
      <c r="S2560" s="8"/>
    </row>
    <row r="2561" spans="18:19" x14ac:dyDescent="0.25">
      <c r="R2561" s="8"/>
      <c r="S2561" s="8"/>
    </row>
    <row r="2562" spans="18:19" x14ac:dyDescent="0.25">
      <c r="R2562" s="8"/>
      <c r="S2562" s="8"/>
    </row>
    <row r="2563" spans="18:19" x14ac:dyDescent="0.25">
      <c r="R2563" s="8"/>
      <c r="S2563" s="8"/>
    </row>
    <row r="2564" spans="18:19" x14ac:dyDescent="0.25">
      <c r="R2564" s="8"/>
      <c r="S2564" s="8"/>
    </row>
    <row r="2565" spans="18:19" x14ac:dyDescent="0.25">
      <c r="R2565" s="8"/>
      <c r="S2565" s="8"/>
    </row>
    <row r="2566" spans="18:19" x14ac:dyDescent="0.25">
      <c r="R2566" s="8"/>
      <c r="S2566" s="8"/>
    </row>
    <row r="2567" spans="18:19" x14ac:dyDescent="0.25">
      <c r="R2567" s="8"/>
      <c r="S2567" s="8"/>
    </row>
    <row r="2568" spans="18:19" x14ac:dyDescent="0.25">
      <c r="R2568" s="8"/>
      <c r="S2568" s="8"/>
    </row>
    <row r="2569" spans="18:19" x14ac:dyDescent="0.25">
      <c r="R2569" s="8"/>
      <c r="S2569" s="8"/>
    </row>
    <row r="2570" spans="18:19" x14ac:dyDescent="0.25">
      <c r="R2570" s="8"/>
      <c r="S2570" s="8"/>
    </row>
    <row r="2571" spans="18:19" x14ac:dyDescent="0.25">
      <c r="R2571" s="8"/>
      <c r="S2571" s="8"/>
    </row>
    <row r="2572" spans="18:19" x14ac:dyDescent="0.25">
      <c r="R2572" s="8"/>
      <c r="S2572" s="8"/>
    </row>
    <row r="2573" spans="18:19" x14ac:dyDescent="0.25">
      <c r="R2573" s="8"/>
      <c r="S2573" s="8"/>
    </row>
    <row r="2574" spans="18:19" x14ac:dyDescent="0.25">
      <c r="R2574" s="8"/>
      <c r="S2574" s="8"/>
    </row>
    <row r="2575" spans="18:19" x14ac:dyDescent="0.25">
      <c r="R2575" s="8"/>
      <c r="S2575" s="8"/>
    </row>
    <row r="2576" spans="18:19" x14ac:dyDescent="0.25">
      <c r="R2576" s="8"/>
      <c r="S2576" s="8"/>
    </row>
    <row r="2577" spans="18:19" x14ac:dyDescent="0.25">
      <c r="R2577" s="8"/>
      <c r="S2577" s="8"/>
    </row>
    <row r="2578" spans="18:19" x14ac:dyDescent="0.25">
      <c r="R2578" s="8"/>
      <c r="S2578" s="8"/>
    </row>
    <row r="2579" spans="18:19" x14ac:dyDescent="0.25">
      <c r="R2579" s="8"/>
      <c r="S2579" s="8"/>
    </row>
    <row r="2580" spans="18:19" x14ac:dyDescent="0.25">
      <c r="R2580" s="8"/>
      <c r="S2580" s="8"/>
    </row>
    <row r="2581" spans="18:19" x14ac:dyDescent="0.25">
      <c r="R2581" s="8"/>
      <c r="S2581" s="8"/>
    </row>
    <row r="2582" spans="18:19" x14ac:dyDescent="0.25">
      <c r="R2582" s="8"/>
      <c r="S2582" s="8"/>
    </row>
    <row r="2583" spans="18:19" x14ac:dyDescent="0.25">
      <c r="R2583" s="8"/>
      <c r="S2583" s="8"/>
    </row>
    <row r="2584" spans="18:19" x14ac:dyDescent="0.25">
      <c r="R2584" s="8"/>
      <c r="S2584" s="8"/>
    </row>
    <row r="2585" spans="18:19" x14ac:dyDescent="0.25">
      <c r="R2585" s="8"/>
      <c r="S2585" s="8"/>
    </row>
    <row r="2586" spans="18:19" x14ac:dyDescent="0.25">
      <c r="R2586" s="8"/>
      <c r="S2586" s="8"/>
    </row>
    <row r="2587" spans="18:19" x14ac:dyDescent="0.25">
      <c r="R2587" s="8"/>
      <c r="S2587" s="8"/>
    </row>
    <row r="2588" spans="18:19" x14ac:dyDescent="0.25">
      <c r="R2588" s="8"/>
      <c r="S2588" s="8"/>
    </row>
    <row r="2589" spans="18:19" x14ac:dyDescent="0.25">
      <c r="R2589" s="8"/>
      <c r="S2589" s="8"/>
    </row>
    <row r="2590" spans="18:19" x14ac:dyDescent="0.25">
      <c r="R2590" s="8"/>
      <c r="S2590" s="8"/>
    </row>
    <row r="2591" spans="18:19" x14ac:dyDescent="0.25">
      <c r="R2591" s="8"/>
      <c r="S2591" s="8"/>
    </row>
    <row r="2592" spans="18:19" x14ac:dyDescent="0.25">
      <c r="R2592" s="8"/>
      <c r="S2592" s="8"/>
    </row>
    <row r="2593" spans="18:19" x14ac:dyDescent="0.25">
      <c r="R2593" s="8"/>
      <c r="S2593" s="8"/>
    </row>
    <row r="2594" spans="18:19" x14ac:dyDescent="0.25">
      <c r="R2594" s="8"/>
      <c r="S2594" s="8"/>
    </row>
    <row r="2595" spans="18:19" x14ac:dyDescent="0.25">
      <c r="R2595" s="8"/>
      <c r="S2595" s="8"/>
    </row>
    <row r="2596" spans="18:19" x14ac:dyDescent="0.25">
      <c r="R2596" s="8"/>
      <c r="S2596" s="8"/>
    </row>
    <row r="2597" spans="18:19" x14ac:dyDescent="0.25">
      <c r="R2597" s="8"/>
      <c r="S2597" s="8"/>
    </row>
    <row r="2598" spans="18:19" x14ac:dyDescent="0.25">
      <c r="R2598" s="8"/>
      <c r="S2598" s="8"/>
    </row>
    <row r="2599" spans="18:19" x14ac:dyDescent="0.25">
      <c r="R2599" s="8"/>
      <c r="S2599" s="8"/>
    </row>
    <row r="2600" spans="18:19" x14ac:dyDescent="0.25">
      <c r="R2600" s="8"/>
      <c r="S2600" s="8"/>
    </row>
    <row r="2601" spans="18:19" x14ac:dyDescent="0.25">
      <c r="R2601" s="8"/>
      <c r="S2601" s="8"/>
    </row>
    <row r="2602" spans="18:19" x14ac:dyDescent="0.25">
      <c r="R2602" s="8"/>
      <c r="S2602" s="8"/>
    </row>
    <row r="2603" spans="18:19" x14ac:dyDescent="0.25">
      <c r="R2603" s="8"/>
      <c r="S2603" s="8"/>
    </row>
    <row r="2604" spans="18:19" x14ac:dyDescent="0.25">
      <c r="R2604" s="8"/>
      <c r="S2604" s="8"/>
    </row>
    <row r="2605" spans="18:19" x14ac:dyDescent="0.25">
      <c r="R2605" s="8"/>
      <c r="S2605" s="8"/>
    </row>
    <row r="2606" spans="18:19" x14ac:dyDescent="0.25">
      <c r="R2606" s="8"/>
      <c r="S2606" s="8"/>
    </row>
    <row r="2607" spans="18:19" x14ac:dyDescent="0.25">
      <c r="R2607" s="8"/>
      <c r="S2607" s="8"/>
    </row>
    <row r="2608" spans="18:19" x14ac:dyDescent="0.25">
      <c r="R2608" s="8"/>
      <c r="S2608" s="8"/>
    </row>
    <row r="2609" spans="18:19" x14ac:dyDescent="0.25">
      <c r="R2609" s="8"/>
      <c r="S2609" s="8"/>
    </row>
    <row r="2610" spans="18:19" x14ac:dyDescent="0.25">
      <c r="R2610" s="8"/>
      <c r="S2610" s="8"/>
    </row>
    <row r="2611" spans="18:19" x14ac:dyDescent="0.25">
      <c r="R2611" s="8"/>
      <c r="S2611" s="8"/>
    </row>
    <row r="2612" spans="18:19" x14ac:dyDescent="0.25">
      <c r="R2612" s="8"/>
      <c r="S2612" s="8"/>
    </row>
    <row r="2613" spans="18:19" x14ac:dyDescent="0.25">
      <c r="R2613" s="8"/>
      <c r="S2613" s="8"/>
    </row>
    <row r="2614" spans="18:19" x14ac:dyDescent="0.25">
      <c r="R2614" s="8"/>
      <c r="S2614" s="8"/>
    </row>
    <row r="2615" spans="18:19" x14ac:dyDescent="0.25">
      <c r="R2615" s="8"/>
      <c r="S2615" s="8"/>
    </row>
    <row r="2616" spans="18:19" x14ac:dyDescent="0.25">
      <c r="R2616" s="8"/>
      <c r="S2616" s="8"/>
    </row>
    <row r="2617" spans="18:19" x14ac:dyDescent="0.25">
      <c r="R2617" s="8"/>
      <c r="S2617" s="8"/>
    </row>
    <row r="2618" spans="18:19" x14ac:dyDescent="0.25">
      <c r="R2618" s="8"/>
      <c r="S2618" s="8"/>
    </row>
    <row r="2619" spans="18:19" x14ac:dyDescent="0.25">
      <c r="R2619" s="8"/>
      <c r="S2619" s="8"/>
    </row>
    <row r="2620" spans="18:19" x14ac:dyDescent="0.25">
      <c r="R2620" s="8"/>
      <c r="S2620" s="8"/>
    </row>
    <row r="2621" spans="18:19" x14ac:dyDescent="0.25">
      <c r="R2621" s="8"/>
      <c r="S2621" s="8"/>
    </row>
    <row r="2622" spans="18:19" x14ac:dyDescent="0.25">
      <c r="R2622" s="8"/>
      <c r="S2622" s="8"/>
    </row>
    <row r="2623" spans="18:19" x14ac:dyDescent="0.25">
      <c r="R2623" s="8"/>
      <c r="S2623" s="8"/>
    </row>
    <row r="2624" spans="18:19" x14ac:dyDescent="0.25">
      <c r="R2624" s="8"/>
      <c r="S2624" s="8"/>
    </row>
    <row r="2625" spans="18:19" x14ac:dyDescent="0.25">
      <c r="R2625" s="8"/>
      <c r="S2625" s="8"/>
    </row>
    <row r="2626" spans="18:19" x14ac:dyDescent="0.25">
      <c r="R2626" s="8"/>
      <c r="S2626" s="8"/>
    </row>
    <row r="2627" spans="18:19" x14ac:dyDescent="0.25">
      <c r="R2627" s="8"/>
      <c r="S2627" s="8"/>
    </row>
    <row r="2628" spans="18:19" x14ac:dyDescent="0.25">
      <c r="R2628" s="8"/>
      <c r="S2628" s="8"/>
    </row>
    <row r="2629" spans="18:19" x14ac:dyDescent="0.25">
      <c r="R2629" s="8"/>
      <c r="S2629" s="8"/>
    </row>
    <row r="2630" spans="18:19" x14ac:dyDescent="0.25">
      <c r="R2630" s="8"/>
      <c r="S2630" s="8"/>
    </row>
    <row r="2631" spans="18:19" x14ac:dyDescent="0.25">
      <c r="R2631" s="8"/>
      <c r="S2631" s="8"/>
    </row>
    <row r="2632" spans="18:19" x14ac:dyDescent="0.25">
      <c r="R2632" s="8"/>
      <c r="S2632" s="8"/>
    </row>
    <row r="2633" spans="18:19" x14ac:dyDescent="0.25">
      <c r="R2633" s="8"/>
      <c r="S2633" s="8"/>
    </row>
    <row r="2634" spans="18:19" x14ac:dyDescent="0.25">
      <c r="R2634" s="8"/>
      <c r="S2634" s="8"/>
    </row>
    <row r="2635" spans="18:19" x14ac:dyDescent="0.25">
      <c r="R2635" s="8"/>
      <c r="S2635" s="8"/>
    </row>
    <row r="2636" spans="18:19" x14ac:dyDescent="0.25">
      <c r="R2636" s="8"/>
      <c r="S2636" s="8"/>
    </row>
    <row r="2637" spans="18:19" x14ac:dyDescent="0.25">
      <c r="R2637" s="8"/>
      <c r="S2637" s="8"/>
    </row>
    <row r="2638" spans="18:19" x14ac:dyDescent="0.25">
      <c r="R2638" s="8"/>
      <c r="S2638" s="8"/>
    </row>
    <row r="2639" spans="18:19" x14ac:dyDescent="0.25">
      <c r="R2639" s="8"/>
      <c r="S2639" s="8"/>
    </row>
    <row r="2640" spans="18:19" x14ac:dyDescent="0.25">
      <c r="R2640" s="8"/>
      <c r="S2640" s="8"/>
    </row>
    <row r="2641" spans="18:19" x14ac:dyDescent="0.25">
      <c r="R2641" s="8"/>
      <c r="S2641" s="8"/>
    </row>
    <row r="2642" spans="18:19" x14ac:dyDescent="0.25">
      <c r="R2642" s="8"/>
      <c r="S2642" s="8"/>
    </row>
    <row r="2643" spans="18:19" x14ac:dyDescent="0.25">
      <c r="R2643" s="8"/>
      <c r="S2643" s="8"/>
    </row>
    <row r="2644" spans="18:19" x14ac:dyDescent="0.25">
      <c r="R2644" s="8"/>
      <c r="S2644" s="8"/>
    </row>
    <row r="2645" spans="18:19" x14ac:dyDescent="0.25">
      <c r="R2645" s="8"/>
      <c r="S2645" s="8"/>
    </row>
    <row r="2646" spans="18:19" x14ac:dyDescent="0.25">
      <c r="R2646" s="8"/>
      <c r="S2646" s="8"/>
    </row>
    <row r="2647" spans="18:19" x14ac:dyDescent="0.25">
      <c r="R2647" s="8"/>
      <c r="S2647" s="8"/>
    </row>
    <row r="2648" spans="18:19" x14ac:dyDescent="0.25">
      <c r="R2648" s="8"/>
      <c r="S2648" s="8"/>
    </row>
    <row r="2649" spans="18:19" x14ac:dyDescent="0.25">
      <c r="R2649" s="8"/>
      <c r="S2649" s="8"/>
    </row>
    <row r="2650" spans="18:19" x14ac:dyDescent="0.25">
      <c r="R2650" s="8"/>
      <c r="S2650" s="8"/>
    </row>
    <row r="2651" spans="18:19" x14ac:dyDescent="0.25">
      <c r="R2651" s="8"/>
      <c r="S2651" s="8"/>
    </row>
    <row r="2652" spans="18:19" x14ac:dyDescent="0.25">
      <c r="R2652" s="8"/>
      <c r="S2652" s="8"/>
    </row>
    <row r="2653" spans="18:19" x14ac:dyDescent="0.25">
      <c r="R2653" s="8"/>
      <c r="S2653" s="8"/>
    </row>
    <row r="2654" spans="18:19" x14ac:dyDescent="0.25">
      <c r="R2654" s="8"/>
      <c r="S2654" s="8"/>
    </row>
    <row r="2655" spans="18:19" x14ac:dyDescent="0.25">
      <c r="R2655" s="8"/>
      <c r="S2655" s="8"/>
    </row>
    <row r="2656" spans="18:19" x14ac:dyDescent="0.25">
      <c r="R2656" s="8"/>
      <c r="S2656" s="8"/>
    </row>
    <row r="2657" spans="18:19" x14ac:dyDescent="0.25">
      <c r="R2657" s="8"/>
      <c r="S2657" s="8"/>
    </row>
    <row r="2658" spans="18:19" x14ac:dyDescent="0.25">
      <c r="R2658" s="8"/>
      <c r="S2658" s="8"/>
    </row>
    <row r="2659" spans="18:19" x14ac:dyDescent="0.25">
      <c r="R2659" s="8"/>
      <c r="S2659" s="8"/>
    </row>
    <row r="2660" spans="18:19" x14ac:dyDescent="0.25">
      <c r="R2660" s="8"/>
      <c r="S2660" s="8"/>
    </row>
    <row r="2661" spans="18:19" x14ac:dyDescent="0.25">
      <c r="R2661" s="8"/>
      <c r="S2661" s="8"/>
    </row>
    <row r="2662" spans="18:19" x14ac:dyDescent="0.25">
      <c r="R2662" s="8"/>
      <c r="S2662" s="8"/>
    </row>
    <row r="2663" spans="18:19" x14ac:dyDescent="0.25">
      <c r="R2663" s="8"/>
      <c r="S2663" s="8"/>
    </row>
    <row r="2664" spans="18:19" x14ac:dyDescent="0.25">
      <c r="R2664" s="8"/>
      <c r="S2664" s="8"/>
    </row>
    <row r="2665" spans="18:19" x14ac:dyDescent="0.25">
      <c r="R2665" s="8"/>
      <c r="S2665" s="8"/>
    </row>
    <row r="2666" spans="18:19" x14ac:dyDescent="0.25">
      <c r="R2666" s="8"/>
      <c r="S2666" s="8"/>
    </row>
    <row r="2667" spans="18:19" x14ac:dyDescent="0.25">
      <c r="R2667" s="8"/>
      <c r="S2667" s="8"/>
    </row>
    <row r="2668" spans="18:19" x14ac:dyDescent="0.25">
      <c r="R2668" s="8"/>
      <c r="S2668" s="8"/>
    </row>
    <row r="2669" spans="18:19" x14ac:dyDescent="0.25">
      <c r="R2669" s="8"/>
      <c r="S2669" s="8"/>
    </row>
    <row r="2670" spans="18:19" x14ac:dyDescent="0.25">
      <c r="R2670" s="8"/>
      <c r="S2670" s="8"/>
    </row>
    <row r="2671" spans="18:19" x14ac:dyDescent="0.25">
      <c r="R2671" s="8"/>
      <c r="S2671" s="8"/>
    </row>
    <row r="2672" spans="18:19" x14ac:dyDescent="0.25">
      <c r="R2672" s="8"/>
      <c r="S2672" s="8"/>
    </row>
    <row r="2673" spans="18:19" x14ac:dyDescent="0.25">
      <c r="R2673" s="8"/>
      <c r="S2673" s="8"/>
    </row>
    <row r="2674" spans="18:19" x14ac:dyDescent="0.25">
      <c r="R2674" s="8"/>
      <c r="S2674" s="8"/>
    </row>
    <row r="2675" spans="18:19" x14ac:dyDescent="0.25">
      <c r="R2675" s="8"/>
      <c r="S2675" s="8"/>
    </row>
    <row r="2676" spans="18:19" x14ac:dyDescent="0.25">
      <c r="R2676" s="8"/>
      <c r="S2676" s="8"/>
    </row>
    <row r="2677" spans="18:19" x14ac:dyDescent="0.25">
      <c r="R2677" s="8"/>
      <c r="S2677" s="8"/>
    </row>
    <row r="2678" spans="18:19" x14ac:dyDescent="0.25">
      <c r="R2678" s="8"/>
      <c r="S2678" s="8"/>
    </row>
    <row r="2679" spans="18:19" x14ac:dyDescent="0.25">
      <c r="R2679" s="8"/>
      <c r="S2679" s="8"/>
    </row>
    <row r="2680" spans="18:19" x14ac:dyDescent="0.25">
      <c r="R2680" s="8"/>
      <c r="S2680" s="8"/>
    </row>
    <row r="2681" spans="18:19" x14ac:dyDescent="0.25">
      <c r="R2681" s="8"/>
      <c r="S2681" s="8"/>
    </row>
    <row r="2682" spans="18:19" x14ac:dyDescent="0.25">
      <c r="R2682" s="8"/>
      <c r="S2682" s="8"/>
    </row>
    <row r="2683" spans="18:19" x14ac:dyDescent="0.25">
      <c r="R2683" s="8"/>
      <c r="S2683" s="8"/>
    </row>
    <row r="2684" spans="18:19" x14ac:dyDescent="0.25">
      <c r="R2684" s="8"/>
      <c r="S2684" s="8"/>
    </row>
    <row r="2685" spans="18:19" x14ac:dyDescent="0.25">
      <c r="R2685" s="8"/>
      <c r="S2685" s="8"/>
    </row>
    <row r="2686" spans="18:19" x14ac:dyDescent="0.25">
      <c r="R2686" s="8"/>
      <c r="S2686" s="8"/>
    </row>
    <row r="2687" spans="18:19" x14ac:dyDescent="0.25">
      <c r="R2687" s="8"/>
      <c r="S2687" s="8"/>
    </row>
    <row r="2688" spans="18:19" x14ac:dyDescent="0.25">
      <c r="R2688" s="8"/>
      <c r="S2688" s="8"/>
    </row>
    <row r="2689" spans="18:19" x14ac:dyDescent="0.25">
      <c r="R2689" s="8"/>
      <c r="S2689" s="8"/>
    </row>
    <row r="2690" spans="18:19" x14ac:dyDescent="0.25">
      <c r="R2690" s="8"/>
      <c r="S2690" s="8"/>
    </row>
    <row r="2691" spans="18:19" x14ac:dyDescent="0.25">
      <c r="R2691" s="8"/>
      <c r="S2691" s="8"/>
    </row>
    <row r="2692" spans="18:19" x14ac:dyDescent="0.25">
      <c r="R2692" s="8"/>
      <c r="S2692" s="8"/>
    </row>
    <row r="2693" spans="18:19" x14ac:dyDescent="0.25">
      <c r="R2693" s="8"/>
      <c r="S2693" s="8"/>
    </row>
    <row r="2694" spans="18:19" x14ac:dyDescent="0.25">
      <c r="R2694" s="8"/>
      <c r="S2694" s="8"/>
    </row>
    <row r="2695" spans="18:19" x14ac:dyDescent="0.25">
      <c r="R2695" s="8"/>
      <c r="S2695" s="8"/>
    </row>
    <row r="2696" spans="18:19" x14ac:dyDescent="0.25">
      <c r="R2696" s="8"/>
      <c r="S2696" s="8"/>
    </row>
    <row r="2697" spans="18:19" x14ac:dyDescent="0.25">
      <c r="R2697" s="8"/>
      <c r="S2697" s="8"/>
    </row>
    <row r="2698" spans="18:19" x14ac:dyDescent="0.25">
      <c r="R2698" s="8"/>
      <c r="S2698" s="8"/>
    </row>
    <row r="2699" spans="18:19" x14ac:dyDescent="0.25">
      <c r="R2699" s="8"/>
      <c r="S2699" s="8"/>
    </row>
    <row r="2700" spans="18:19" x14ac:dyDescent="0.25">
      <c r="R2700" s="8"/>
      <c r="S2700" s="8"/>
    </row>
    <row r="2701" spans="18:19" x14ac:dyDescent="0.25">
      <c r="R2701" s="8"/>
      <c r="S2701" s="8"/>
    </row>
    <row r="2702" spans="18:19" x14ac:dyDescent="0.25">
      <c r="R2702" s="8"/>
      <c r="S2702" s="8"/>
    </row>
    <row r="2703" spans="18:19" x14ac:dyDescent="0.25">
      <c r="R2703" s="8"/>
      <c r="S2703" s="8"/>
    </row>
    <row r="2704" spans="18:19" x14ac:dyDescent="0.25">
      <c r="R2704" s="8"/>
      <c r="S2704" s="8"/>
    </row>
    <row r="2705" spans="18:19" x14ac:dyDescent="0.25">
      <c r="R2705" s="8"/>
      <c r="S2705" s="8"/>
    </row>
    <row r="2706" spans="18:19" x14ac:dyDescent="0.25">
      <c r="R2706" s="8"/>
      <c r="S2706" s="8"/>
    </row>
    <row r="2707" spans="18:19" x14ac:dyDescent="0.25">
      <c r="R2707" s="8"/>
      <c r="S2707" s="8"/>
    </row>
    <row r="2708" spans="18:19" x14ac:dyDescent="0.25">
      <c r="R2708" s="8"/>
      <c r="S2708" s="8"/>
    </row>
    <row r="2709" spans="18:19" x14ac:dyDescent="0.25">
      <c r="R2709" s="8"/>
      <c r="S2709" s="8"/>
    </row>
    <row r="2710" spans="18:19" x14ac:dyDescent="0.25">
      <c r="R2710" s="8"/>
      <c r="S2710" s="8"/>
    </row>
    <row r="2711" spans="18:19" x14ac:dyDescent="0.25">
      <c r="R2711" s="8"/>
      <c r="S2711" s="8"/>
    </row>
    <row r="2712" spans="18:19" x14ac:dyDescent="0.25">
      <c r="R2712" s="8"/>
      <c r="S2712" s="8"/>
    </row>
    <row r="2713" spans="18:19" x14ac:dyDescent="0.25">
      <c r="R2713" s="8"/>
      <c r="S2713" s="8"/>
    </row>
    <row r="2714" spans="18:19" x14ac:dyDescent="0.25">
      <c r="R2714" s="8"/>
      <c r="S2714" s="8"/>
    </row>
    <row r="2715" spans="18:19" x14ac:dyDescent="0.25">
      <c r="R2715" s="8"/>
      <c r="S2715" s="8"/>
    </row>
    <row r="2716" spans="18:19" x14ac:dyDescent="0.25">
      <c r="R2716" s="8"/>
      <c r="S2716" s="8"/>
    </row>
    <row r="2717" spans="18:19" x14ac:dyDescent="0.25">
      <c r="R2717" s="8"/>
      <c r="S2717" s="8"/>
    </row>
    <row r="2718" spans="18:19" x14ac:dyDescent="0.25">
      <c r="R2718" s="8"/>
      <c r="S2718" s="8"/>
    </row>
    <row r="2719" spans="18:19" x14ac:dyDescent="0.25">
      <c r="R2719" s="8"/>
      <c r="S2719" s="8"/>
    </row>
    <row r="2720" spans="18:19" x14ac:dyDescent="0.25">
      <c r="R2720" s="8"/>
      <c r="S2720" s="8"/>
    </row>
    <row r="2721" spans="18:19" x14ac:dyDescent="0.25">
      <c r="R2721" s="8"/>
      <c r="S2721" s="8"/>
    </row>
    <row r="2722" spans="18:19" x14ac:dyDescent="0.25">
      <c r="R2722" s="8"/>
      <c r="S2722" s="8"/>
    </row>
    <row r="2723" spans="18:19" x14ac:dyDescent="0.25">
      <c r="R2723" s="8"/>
      <c r="S2723" s="8"/>
    </row>
    <row r="2724" spans="18:19" x14ac:dyDescent="0.25">
      <c r="R2724" s="8"/>
      <c r="S2724" s="8"/>
    </row>
    <row r="2725" spans="18:19" x14ac:dyDescent="0.25">
      <c r="R2725" s="8"/>
      <c r="S2725" s="8"/>
    </row>
    <row r="2726" spans="18:19" x14ac:dyDescent="0.25">
      <c r="R2726" s="8"/>
      <c r="S2726" s="8"/>
    </row>
    <row r="2727" spans="18:19" x14ac:dyDescent="0.25">
      <c r="R2727" s="8"/>
      <c r="S2727" s="8"/>
    </row>
    <row r="2728" spans="18:19" x14ac:dyDescent="0.25">
      <c r="R2728" s="8"/>
      <c r="S2728" s="8"/>
    </row>
    <row r="2729" spans="18:19" x14ac:dyDescent="0.25">
      <c r="R2729" s="8"/>
      <c r="S2729" s="8"/>
    </row>
    <row r="2730" spans="18:19" x14ac:dyDescent="0.25">
      <c r="R2730" s="8"/>
      <c r="S2730" s="8"/>
    </row>
    <row r="2731" spans="18:19" x14ac:dyDescent="0.25">
      <c r="R2731" s="8"/>
      <c r="S2731" s="8"/>
    </row>
    <row r="2732" spans="18:19" x14ac:dyDescent="0.25">
      <c r="R2732" s="8"/>
      <c r="S2732" s="8"/>
    </row>
    <row r="2733" spans="18:19" x14ac:dyDescent="0.25">
      <c r="R2733" s="8"/>
      <c r="S2733" s="8"/>
    </row>
    <row r="2734" spans="18:19" x14ac:dyDescent="0.25">
      <c r="R2734" s="8"/>
      <c r="S2734" s="8"/>
    </row>
    <row r="2735" spans="18:19" x14ac:dyDescent="0.25">
      <c r="R2735" s="8"/>
      <c r="S2735" s="8"/>
    </row>
    <row r="2736" spans="18:19" x14ac:dyDescent="0.25">
      <c r="R2736" s="8"/>
      <c r="S2736" s="8"/>
    </row>
    <row r="2737" spans="18:19" x14ac:dyDescent="0.25">
      <c r="R2737" s="8"/>
      <c r="S2737" s="8"/>
    </row>
    <row r="2738" spans="18:19" x14ac:dyDescent="0.25">
      <c r="R2738" s="8"/>
      <c r="S2738" s="8"/>
    </row>
    <row r="2739" spans="18:19" x14ac:dyDescent="0.25">
      <c r="R2739" s="8"/>
      <c r="S2739" s="8"/>
    </row>
    <row r="2740" spans="18:19" x14ac:dyDescent="0.25">
      <c r="R2740" s="8"/>
      <c r="S2740" s="8"/>
    </row>
    <row r="2741" spans="18:19" x14ac:dyDescent="0.25">
      <c r="R2741" s="8"/>
      <c r="S2741" s="8"/>
    </row>
    <row r="2742" spans="18:19" x14ac:dyDescent="0.25">
      <c r="R2742" s="8"/>
      <c r="S2742" s="8"/>
    </row>
    <row r="2743" spans="18:19" x14ac:dyDescent="0.25">
      <c r="R2743" s="8"/>
      <c r="S2743" s="8"/>
    </row>
    <row r="2744" spans="18:19" x14ac:dyDescent="0.25">
      <c r="R2744" s="8"/>
      <c r="S2744" s="8"/>
    </row>
    <row r="2745" spans="18:19" x14ac:dyDescent="0.25">
      <c r="R2745" s="8"/>
      <c r="S2745" s="8"/>
    </row>
    <row r="2746" spans="18:19" x14ac:dyDescent="0.25">
      <c r="R2746" s="8"/>
      <c r="S2746" s="8"/>
    </row>
    <row r="2747" spans="18:19" x14ac:dyDescent="0.25">
      <c r="R2747" s="8"/>
      <c r="S2747" s="8"/>
    </row>
    <row r="2748" spans="18:19" x14ac:dyDescent="0.25">
      <c r="R2748" s="8"/>
      <c r="S2748" s="8"/>
    </row>
    <row r="2749" spans="18:19" x14ac:dyDescent="0.25">
      <c r="R2749" s="8"/>
      <c r="S2749" s="8"/>
    </row>
    <row r="2750" spans="18:19" x14ac:dyDescent="0.25">
      <c r="R2750" s="8"/>
      <c r="S2750" s="8"/>
    </row>
    <row r="2751" spans="18:19" x14ac:dyDescent="0.25">
      <c r="R2751" s="8"/>
      <c r="S2751" s="8"/>
    </row>
    <row r="2752" spans="18:19" x14ac:dyDescent="0.25">
      <c r="R2752" s="8"/>
      <c r="S2752" s="8"/>
    </row>
    <row r="2753" spans="18:19" x14ac:dyDescent="0.25">
      <c r="R2753" s="8"/>
      <c r="S2753" s="8"/>
    </row>
    <row r="2754" spans="18:19" x14ac:dyDescent="0.25">
      <c r="R2754" s="8"/>
      <c r="S2754" s="8"/>
    </row>
    <row r="2755" spans="18:19" x14ac:dyDescent="0.25">
      <c r="R2755" s="8"/>
      <c r="S2755" s="8"/>
    </row>
    <row r="2756" spans="18:19" x14ac:dyDescent="0.25">
      <c r="R2756" s="8"/>
      <c r="S2756" s="8"/>
    </row>
    <row r="2757" spans="18:19" x14ac:dyDescent="0.25">
      <c r="R2757" s="8"/>
      <c r="S2757" s="8"/>
    </row>
    <row r="2758" spans="18:19" x14ac:dyDescent="0.25">
      <c r="R2758" s="8"/>
      <c r="S2758" s="8"/>
    </row>
    <row r="2759" spans="18:19" x14ac:dyDescent="0.25">
      <c r="R2759" s="8"/>
      <c r="S2759" s="8"/>
    </row>
    <row r="2760" spans="18:19" x14ac:dyDescent="0.25">
      <c r="R2760" s="8"/>
      <c r="S2760" s="8"/>
    </row>
    <row r="2761" spans="18:19" x14ac:dyDescent="0.25">
      <c r="R2761" s="8"/>
      <c r="S2761" s="8"/>
    </row>
    <row r="2762" spans="18:19" x14ac:dyDescent="0.25">
      <c r="R2762" s="8"/>
      <c r="S2762" s="8"/>
    </row>
    <row r="2763" spans="18:19" x14ac:dyDescent="0.25">
      <c r="R2763" s="8"/>
      <c r="S2763" s="8"/>
    </row>
    <row r="2764" spans="18:19" x14ac:dyDescent="0.25">
      <c r="R2764" s="8"/>
      <c r="S2764" s="8"/>
    </row>
    <row r="2765" spans="18:19" x14ac:dyDescent="0.25">
      <c r="R2765" s="8"/>
      <c r="S2765" s="8"/>
    </row>
    <row r="2766" spans="18:19" x14ac:dyDescent="0.25">
      <c r="R2766" s="8"/>
      <c r="S2766" s="8"/>
    </row>
    <row r="2767" spans="18:19" x14ac:dyDescent="0.25">
      <c r="R2767" s="8"/>
      <c r="S2767" s="8"/>
    </row>
    <row r="2768" spans="18:19" x14ac:dyDescent="0.25">
      <c r="R2768" s="8"/>
      <c r="S2768" s="8"/>
    </row>
    <row r="2769" spans="18:19" x14ac:dyDescent="0.25">
      <c r="R2769" s="8"/>
      <c r="S2769" s="8"/>
    </row>
    <row r="2770" spans="18:19" x14ac:dyDescent="0.25">
      <c r="R2770" s="8"/>
      <c r="S2770" s="8"/>
    </row>
    <row r="2771" spans="18:19" x14ac:dyDescent="0.25">
      <c r="R2771" s="8"/>
      <c r="S2771" s="8"/>
    </row>
    <row r="2772" spans="18:19" x14ac:dyDescent="0.25">
      <c r="R2772" s="8"/>
      <c r="S2772" s="8"/>
    </row>
    <row r="2773" spans="18:19" x14ac:dyDescent="0.25">
      <c r="R2773" s="8"/>
      <c r="S2773" s="8"/>
    </row>
    <row r="2774" spans="18:19" x14ac:dyDescent="0.25">
      <c r="R2774" s="8"/>
      <c r="S2774" s="8"/>
    </row>
    <row r="2775" spans="18:19" x14ac:dyDescent="0.25">
      <c r="R2775" s="8"/>
      <c r="S2775" s="8"/>
    </row>
    <row r="2776" spans="18:19" x14ac:dyDescent="0.25">
      <c r="R2776" s="8"/>
      <c r="S2776" s="8"/>
    </row>
    <row r="2777" spans="18:19" x14ac:dyDescent="0.25">
      <c r="R2777" s="8"/>
      <c r="S2777" s="8"/>
    </row>
    <row r="2778" spans="18:19" x14ac:dyDescent="0.25">
      <c r="R2778" s="8"/>
      <c r="S2778" s="8"/>
    </row>
    <row r="2779" spans="18:19" x14ac:dyDescent="0.25">
      <c r="R2779" s="8"/>
      <c r="S2779" s="8"/>
    </row>
    <row r="2780" spans="18:19" x14ac:dyDescent="0.25">
      <c r="R2780" s="8"/>
      <c r="S2780" s="8"/>
    </row>
    <row r="2781" spans="18:19" x14ac:dyDescent="0.25">
      <c r="R2781" s="8"/>
      <c r="S2781" s="8"/>
    </row>
    <row r="2782" spans="18:19" x14ac:dyDescent="0.25">
      <c r="R2782" s="8"/>
      <c r="S2782" s="8"/>
    </row>
    <row r="2783" spans="18:19" x14ac:dyDescent="0.25">
      <c r="R2783" s="8"/>
      <c r="S2783" s="8"/>
    </row>
    <row r="2784" spans="18:19" x14ac:dyDescent="0.25">
      <c r="R2784" s="8"/>
      <c r="S2784" s="8"/>
    </row>
    <row r="2785" spans="18:19" x14ac:dyDescent="0.25">
      <c r="R2785" s="8"/>
      <c r="S2785" s="8"/>
    </row>
    <row r="2786" spans="18:19" x14ac:dyDescent="0.25">
      <c r="R2786" s="8"/>
      <c r="S2786" s="8"/>
    </row>
    <row r="2787" spans="18:19" x14ac:dyDescent="0.25">
      <c r="R2787" s="8"/>
      <c r="S2787" s="8"/>
    </row>
    <row r="2788" spans="18:19" x14ac:dyDescent="0.25">
      <c r="R2788" s="8"/>
      <c r="S2788" s="8"/>
    </row>
    <row r="2789" spans="18:19" x14ac:dyDescent="0.25">
      <c r="R2789" s="8"/>
      <c r="S2789" s="8"/>
    </row>
    <row r="2790" spans="18:19" x14ac:dyDescent="0.25">
      <c r="R2790" s="8"/>
      <c r="S2790" s="8"/>
    </row>
    <row r="2791" spans="18:19" x14ac:dyDescent="0.25">
      <c r="R2791" s="8"/>
      <c r="S2791" s="8"/>
    </row>
    <row r="2792" spans="18:19" x14ac:dyDescent="0.25">
      <c r="R2792" s="8"/>
      <c r="S2792" s="8"/>
    </row>
    <row r="2793" spans="18:19" x14ac:dyDescent="0.25">
      <c r="R2793" s="8"/>
      <c r="S2793" s="8"/>
    </row>
    <row r="2794" spans="18:19" x14ac:dyDescent="0.25">
      <c r="R2794" s="8"/>
      <c r="S2794" s="8"/>
    </row>
    <row r="2795" spans="18:19" x14ac:dyDescent="0.25">
      <c r="R2795" s="8"/>
      <c r="S2795" s="8"/>
    </row>
    <row r="2796" spans="18:19" x14ac:dyDescent="0.25">
      <c r="R2796" s="8"/>
      <c r="S2796" s="8"/>
    </row>
    <row r="2797" spans="18:19" x14ac:dyDescent="0.25">
      <c r="R2797" s="8"/>
      <c r="S2797" s="8"/>
    </row>
    <row r="2798" spans="18:19" x14ac:dyDescent="0.25">
      <c r="R2798" s="8"/>
      <c r="S2798" s="8"/>
    </row>
    <row r="2799" spans="18:19" x14ac:dyDescent="0.25">
      <c r="R2799" s="8"/>
      <c r="S2799" s="8"/>
    </row>
    <row r="2800" spans="18:19" x14ac:dyDescent="0.25">
      <c r="R2800" s="8"/>
      <c r="S2800" s="8"/>
    </row>
    <row r="2801" spans="18:19" x14ac:dyDescent="0.25">
      <c r="R2801" s="8"/>
      <c r="S2801" s="8"/>
    </row>
    <row r="2802" spans="18:19" x14ac:dyDescent="0.25">
      <c r="R2802" s="8"/>
      <c r="S2802" s="8"/>
    </row>
    <row r="2803" spans="18:19" x14ac:dyDescent="0.25">
      <c r="R2803" s="8"/>
      <c r="S2803" s="8"/>
    </row>
    <row r="2804" spans="18:19" x14ac:dyDescent="0.25">
      <c r="R2804" s="8"/>
      <c r="S2804" s="8"/>
    </row>
    <row r="2805" spans="18:19" x14ac:dyDescent="0.25">
      <c r="R2805" s="8"/>
      <c r="S2805" s="8"/>
    </row>
    <row r="2806" spans="18:19" x14ac:dyDescent="0.25">
      <c r="R2806" s="8"/>
      <c r="S2806" s="8"/>
    </row>
    <row r="2807" spans="18:19" x14ac:dyDescent="0.25">
      <c r="R2807" s="8"/>
      <c r="S2807" s="8"/>
    </row>
    <row r="2808" spans="18:19" x14ac:dyDescent="0.25">
      <c r="R2808" s="8"/>
      <c r="S2808" s="8"/>
    </row>
    <row r="2809" spans="18:19" x14ac:dyDescent="0.25">
      <c r="R2809" s="8"/>
      <c r="S2809" s="8"/>
    </row>
    <row r="2810" spans="18:19" x14ac:dyDescent="0.25">
      <c r="R2810" s="8"/>
      <c r="S2810" s="8"/>
    </row>
    <row r="2811" spans="18:19" x14ac:dyDescent="0.25">
      <c r="R2811" s="8"/>
      <c r="S2811" s="8"/>
    </row>
    <row r="2812" spans="18:19" x14ac:dyDescent="0.25">
      <c r="R2812" s="8"/>
      <c r="S2812" s="8"/>
    </row>
    <row r="2813" spans="18:19" x14ac:dyDescent="0.25">
      <c r="R2813" s="8"/>
      <c r="S2813" s="8"/>
    </row>
    <row r="2814" spans="18:19" x14ac:dyDescent="0.25">
      <c r="R2814" s="8"/>
      <c r="S2814" s="8"/>
    </row>
    <row r="2815" spans="18:19" x14ac:dyDescent="0.25">
      <c r="R2815" s="8"/>
      <c r="S2815" s="8"/>
    </row>
    <row r="2816" spans="18:19" x14ac:dyDescent="0.25">
      <c r="R2816" s="8"/>
      <c r="S2816" s="8"/>
    </row>
    <row r="2817" spans="18:19" x14ac:dyDescent="0.25">
      <c r="R2817" s="8"/>
      <c r="S2817" s="8"/>
    </row>
    <row r="2818" spans="18:19" x14ac:dyDescent="0.25">
      <c r="R2818" s="8"/>
      <c r="S2818" s="8"/>
    </row>
    <row r="2819" spans="18:19" x14ac:dyDescent="0.25">
      <c r="R2819" s="8"/>
      <c r="S2819" s="8"/>
    </row>
    <row r="2820" spans="18:19" x14ac:dyDescent="0.25">
      <c r="R2820" s="8"/>
      <c r="S2820" s="8"/>
    </row>
    <row r="2821" spans="18:19" x14ac:dyDescent="0.25">
      <c r="R2821" s="8"/>
      <c r="S2821" s="8"/>
    </row>
    <row r="2822" spans="18:19" x14ac:dyDescent="0.25">
      <c r="R2822" s="8"/>
      <c r="S2822" s="8"/>
    </row>
    <row r="2823" spans="18:19" x14ac:dyDescent="0.25">
      <c r="R2823" s="8"/>
      <c r="S2823" s="8"/>
    </row>
    <row r="2824" spans="18:19" x14ac:dyDescent="0.25">
      <c r="R2824" s="8"/>
      <c r="S2824" s="8"/>
    </row>
    <row r="2825" spans="18:19" x14ac:dyDescent="0.25">
      <c r="R2825" s="8"/>
      <c r="S2825" s="8"/>
    </row>
    <row r="2826" spans="18:19" x14ac:dyDescent="0.25">
      <c r="R2826" s="8"/>
      <c r="S2826" s="8"/>
    </row>
    <row r="2827" spans="18:19" x14ac:dyDescent="0.25">
      <c r="R2827" s="8"/>
      <c r="S2827" s="8"/>
    </row>
    <row r="2828" spans="18:19" x14ac:dyDescent="0.25">
      <c r="R2828" s="8"/>
      <c r="S2828" s="8"/>
    </row>
    <row r="2829" spans="18:19" x14ac:dyDescent="0.25">
      <c r="R2829" s="8"/>
      <c r="S2829" s="8"/>
    </row>
    <row r="2830" spans="18:19" x14ac:dyDescent="0.25">
      <c r="R2830" s="8"/>
      <c r="S2830" s="8"/>
    </row>
    <row r="2831" spans="18:19" x14ac:dyDescent="0.25">
      <c r="R2831" s="8"/>
      <c r="S2831" s="8"/>
    </row>
    <row r="2832" spans="18:19" x14ac:dyDescent="0.25">
      <c r="R2832" s="8"/>
      <c r="S2832" s="8"/>
    </row>
    <row r="2833" spans="18:19" x14ac:dyDescent="0.25">
      <c r="R2833" s="8"/>
      <c r="S2833" s="8"/>
    </row>
    <row r="2834" spans="18:19" x14ac:dyDescent="0.25">
      <c r="R2834" s="8"/>
      <c r="S2834" s="8"/>
    </row>
    <row r="2835" spans="18:19" x14ac:dyDescent="0.25">
      <c r="R2835" s="8"/>
      <c r="S2835" s="8"/>
    </row>
    <row r="2836" spans="18:19" x14ac:dyDescent="0.25">
      <c r="R2836" s="8"/>
      <c r="S2836" s="8"/>
    </row>
    <row r="2837" spans="18:19" x14ac:dyDescent="0.25">
      <c r="R2837" s="8"/>
      <c r="S2837" s="8"/>
    </row>
    <row r="2838" spans="18:19" x14ac:dyDescent="0.25">
      <c r="R2838" s="8"/>
      <c r="S2838" s="8"/>
    </row>
    <row r="2839" spans="18:19" x14ac:dyDescent="0.25">
      <c r="R2839" s="8"/>
      <c r="S2839" s="8"/>
    </row>
    <row r="2840" spans="18:19" x14ac:dyDescent="0.25">
      <c r="R2840" s="8"/>
      <c r="S2840" s="8"/>
    </row>
    <row r="2841" spans="18:19" x14ac:dyDescent="0.25">
      <c r="R2841" s="8"/>
      <c r="S2841" s="8"/>
    </row>
    <row r="2842" spans="18:19" x14ac:dyDescent="0.25">
      <c r="R2842" s="8"/>
      <c r="S2842" s="8"/>
    </row>
    <row r="2843" spans="18:19" x14ac:dyDescent="0.25">
      <c r="R2843" s="8"/>
      <c r="S2843" s="8"/>
    </row>
    <row r="2844" spans="18:19" x14ac:dyDescent="0.25">
      <c r="R2844" s="8"/>
      <c r="S2844" s="8"/>
    </row>
    <row r="2845" spans="18:19" x14ac:dyDescent="0.25">
      <c r="R2845" s="8"/>
      <c r="S2845" s="8"/>
    </row>
    <row r="2846" spans="18:19" x14ac:dyDescent="0.25">
      <c r="R2846" s="8"/>
      <c r="S2846" s="8"/>
    </row>
    <row r="2847" spans="18:19" x14ac:dyDescent="0.25">
      <c r="R2847" s="8"/>
      <c r="S2847" s="8"/>
    </row>
    <row r="2848" spans="18:19" x14ac:dyDescent="0.25">
      <c r="R2848" s="8"/>
      <c r="S2848" s="8"/>
    </row>
    <row r="2849" spans="18:19" x14ac:dyDescent="0.25">
      <c r="R2849" s="8"/>
      <c r="S2849" s="8"/>
    </row>
    <row r="2850" spans="18:19" x14ac:dyDescent="0.25">
      <c r="R2850" s="8"/>
      <c r="S2850" s="8"/>
    </row>
    <row r="2851" spans="18:19" x14ac:dyDescent="0.25">
      <c r="R2851" s="8"/>
      <c r="S2851" s="8"/>
    </row>
    <row r="2852" spans="18:19" x14ac:dyDescent="0.25">
      <c r="R2852" s="8"/>
      <c r="S2852" s="8"/>
    </row>
    <row r="2853" spans="18:19" x14ac:dyDescent="0.25">
      <c r="R2853" s="8"/>
      <c r="S2853" s="8"/>
    </row>
    <row r="2854" spans="18:19" x14ac:dyDescent="0.25">
      <c r="R2854" s="8"/>
      <c r="S2854" s="8"/>
    </row>
    <row r="2855" spans="18:19" x14ac:dyDescent="0.25">
      <c r="R2855" s="8"/>
      <c r="S2855" s="8"/>
    </row>
    <row r="2856" spans="18:19" x14ac:dyDescent="0.25">
      <c r="R2856" s="8"/>
      <c r="S2856" s="8"/>
    </row>
    <row r="2857" spans="18:19" x14ac:dyDescent="0.25">
      <c r="R2857" s="8"/>
      <c r="S2857" s="8"/>
    </row>
    <row r="2858" spans="18:19" x14ac:dyDescent="0.25">
      <c r="R2858" s="8"/>
      <c r="S2858" s="8"/>
    </row>
    <row r="2859" spans="18:19" x14ac:dyDescent="0.25">
      <c r="R2859" s="8"/>
      <c r="S2859" s="8"/>
    </row>
    <row r="2860" spans="18:19" x14ac:dyDescent="0.25">
      <c r="R2860" s="8"/>
      <c r="S2860" s="8"/>
    </row>
    <row r="2861" spans="18:19" x14ac:dyDescent="0.25">
      <c r="R2861" s="8"/>
      <c r="S2861" s="8"/>
    </row>
    <row r="2862" spans="18:19" x14ac:dyDescent="0.25">
      <c r="R2862" s="8"/>
      <c r="S2862" s="8"/>
    </row>
    <row r="2863" spans="18:19" x14ac:dyDescent="0.25">
      <c r="R2863" s="8"/>
      <c r="S2863" s="8"/>
    </row>
    <row r="2864" spans="18:19" x14ac:dyDescent="0.25">
      <c r="R2864" s="8"/>
      <c r="S2864" s="8"/>
    </row>
    <row r="2865" spans="18:19" x14ac:dyDescent="0.25">
      <c r="R2865" s="8"/>
      <c r="S2865" s="8"/>
    </row>
    <row r="2866" spans="18:19" x14ac:dyDescent="0.25">
      <c r="R2866" s="8"/>
      <c r="S2866" s="8"/>
    </row>
    <row r="2867" spans="18:19" x14ac:dyDescent="0.25">
      <c r="R2867" s="8"/>
      <c r="S2867" s="8"/>
    </row>
    <row r="2868" spans="18:19" x14ac:dyDescent="0.25">
      <c r="R2868" s="8"/>
      <c r="S2868" s="8"/>
    </row>
    <row r="2869" spans="18:19" x14ac:dyDescent="0.25">
      <c r="R2869" s="8"/>
      <c r="S2869" s="8"/>
    </row>
    <row r="2870" spans="18:19" x14ac:dyDescent="0.25">
      <c r="R2870" s="8"/>
      <c r="S2870" s="8"/>
    </row>
    <row r="2871" spans="18:19" x14ac:dyDescent="0.25">
      <c r="R2871" s="8"/>
      <c r="S2871" s="8"/>
    </row>
    <row r="2872" spans="18:19" x14ac:dyDescent="0.25">
      <c r="R2872" s="8"/>
      <c r="S2872" s="8"/>
    </row>
    <row r="2873" spans="18:19" x14ac:dyDescent="0.25">
      <c r="R2873" s="8"/>
      <c r="S2873" s="8"/>
    </row>
    <row r="2874" spans="18:19" x14ac:dyDescent="0.25">
      <c r="R2874" s="8"/>
      <c r="S2874" s="8"/>
    </row>
    <row r="2875" spans="18:19" x14ac:dyDescent="0.25">
      <c r="R2875" s="8"/>
      <c r="S2875" s="8"/>
    </row>
    <row r="2876" spans="18:19" x14ac:dyDescent="0.25">
      <c r="R2876" s="8"/>
      <c r="S2876" s="8"/>
    </row>
    <row r="2877" spans="18:19" x14ac:dyDescent="0.25">
      <c r="R2877" s="8"/>
      <c r="S2877" s="8"/>
    </row>
    <row r="2878" spans="18:19" x14ac:dyDescent="0.25">
      <c r="R2878" s="8"/>
      <c r="S2878" s="8"/>
    </row>
    <row r="2879" spans="18:19" x14ac:dyDescent="0.25">
      <c r="R2879" s="8"/>
      <c r="S2879" s="8"/>
    </row>
    <row r="2880" spans="18:19" x14ac:dyDescent="0.25">
      <c r="R2880" s="8"/>
      <c r="S2880" s="8"/>
    </row>
    <row r="2881" spans="18:19" x14ac:dyDescent="0.25">
      <c r="R2881" s="8"/>
      <c r="S2881" s="8"/>
    </row>
    <row r="2882" spans="18:19" x14ac:dyDescent="0.25">
      <c r="R2882" s="8"/>
      <c r="S2882" s="8"/>
    </row>
    <row r="2883" spans="18:19" x14ac:dyDescent="0.25">
      <c r="R2883" s="8"/>
      <c r="S2883" s="8"/>
    </row>
    <row r="2884" spans="18:19" x14ac:dyDescent="0.25">
      <c r="R2884" s="8"/>
      <c r="S2884" s="8"/>
    </row>
    <row r="2885" spans="18:19" x14ac:dyDescent="0.25">
      <c r="R2885" s="8"/>
      <c r="S2885" s="8"/>
    </row>
    <row r="2886" spans="18:19" x14ac:dyDescent="0.25">
      <c r="R2886" s="8"/>
      <c r="S2886" s="8"/>
    </row>
    <row r="2887" spans="18:19" x14ac:dyDescent="0.25">
      <c r="R2887" s="8"/>
      <c r="S2887" s="8"/>
    </row>
    <row r="2888" spans="18:19" x14ac:dyDescent="0.25">
      <c r="R2888" s="8"/>
      <c r="S2888" s="8"/>
    </row>
    <row r="2889" spans="18:19" x14ac:dyDescent="0.25">
      <c r="R2889" s="8"/>
      <c r="S2889" s="8"/>
    </row>
    <row r="2890" spans="18:19" x14ac:dyDescent="0.25">
      <c r="R2890" s="8"/>
      <c r="S2890" s="8"/>
    </row>
    <row r="2891" spans="18:19" x14ac:dyDescent="0.25">
      <c r="R2891" s="8"/>
      <c r="S2891" s="8"/>
    </row>
    <row r="2892" spans="18:19" x14ac:dyDescent="0.25">
      <c r="R2892" s="8"/>
      <c r="S2892" s="8"/>
    </row>
    <row r="2893" spans="18:19" x14ac:dyDescent="0.25">
      <c r="R2893" s="8"/>
      <c r="S2893" s="8"/>
    </row>
    <row r="2894" spans="18:19" x14ac:dyDescent="0.25">
      <c r="R2894" s="8"/>
      <c r="S2894" s="8"/>
    </row>
    <row r="2895" spans="18:19" x14ac:dyDescent="0.25">
      <c r="R2895" s="8"/>
      <c r="S2895" s="8"/>
    </row>
    <row r="2896" spans="18:19" x14ac:dyDescent="0.25">
      <c r="R2896" s="8"/>
      <c r="S2896" s="8"/>
    </row>
    <row r="2897" spans="18:19" x14ac:dyDescent="0.25">
      <c r="R2897" s="8"/>
      <c r="S2897" s="8"/>
    </row>
    <row r="2898" spans="18:19" x14ac:dyDescent="0.25">
      <c r="R2898" s="8"/>
      <c r="S2898" s="8"/>
    </row>
    <row r="2899" spans="18:19" x14ac:dyDescent="0.25">
      <c r="R2899" s="8"/>
      <c r="S2899" s="8"/>
    </row>
    <row r="2900" spans="18:19" x14ac:dyDescent="0.25">
      <c r="R2900" s="8"/>
      <c r="S2900" s="8"/>
    </row>
    <row r="2901" spans="18:19" x14ac:dyDescent="0.25">
      <c r="R2901" s="8"/>
      <c r="S2901" s="8"/>
    </row>
    <row r="2902" spans="18:19" x14ac:dyDescent="0.25">
      <c r="R2902" s="8"/>
      <c r="S2902" s="8"/>
    </row>
    <row r="2903" spans="18:19" x14ac:dyDescent="0.25">
      <c r="R2903" s="8"/>
      <c r="S2903" s="8"/>
    </row>
    <row r="2904" spans="18:19" x14ac:dyDescent="0.25">
      <c r="R2904" s="8"/>
      <c r="S2904" s="8"/>
    </row>
    <row r="2905" spans="18:19" x14ac:dyDescent="0.25">
      <c r="R2905" s="8"/>
      <c r="S2905" s="8"/>
    </row>
    <row r="2906" spans="18:19" x14ac:dyDescent="0.25">
      <c r="R2906" s="8"/>
      <c r="S2906" s="8"/>
    </row>
    <row r="2907" spans="18:19" x14ac:dyDescent="0.25">
      <c r="R2907" s="8"/>
      <c r="S2907" s="8"/>
    </row>
    <row r="2908" spans="18:19" x14ac:dyDescent="0.25">
      <c r="R2908" s="8"/>
      <c r="S2908" s="8"/>
    </row>
    <row r="2909" spans="18:19" x14ac:dyDescent="0.25">
      <c r="R2909" s="8"/>
      <c r="S2909" s="8"/>
    </row>
    <row r="2910" spans="18:19" x14ac:dyDescent="0.25">
      <c r="R2910" s="8"/>
      <c r="S2910" s="8"/>
    </row>
    <row r="2911" spans="18:19" x14ac:dyDescent="0.25">
      <c r="R2911" s="8"/>
      <c r="S2911" s="8"/>
    </row>
    <row r="2912" spans="18:19" x14ac:dyDescent="0.25">
      <c r="R2912" s="8"/>
      <c r="S2912" s="8"/>
    </row>
    <row r="2913" spans="18:19" x14ac:dyDescent="0.25">
      <c r="R2913" s="8"/>
      <c r="S2913" s="8"/>
    </row>
    <row r="2914" spans="18:19" x14ac:dyDescent="0.25">
      <c r="R2914" s="8"/>
      <c r="S2914" s="8"/>
    </row>
    <row r="2915" spans="18:19" x14ac:dyDescent="0.25">
      <c r="R2915" s="8"/>
      <c r="S2915" s="8"/>
    </row>
    <row r="2916" spans="18:19" x14ac:dyDescent="0.25">
      <c r="R2916" s="8"/>
      <c r="S2916" s="8"/>
    </row>
    <row r="2917" spans="18:19" x14ac:dyDescent="0.25">
      <c r="R2917" s="8"/>
      <c r="S2917" s="8"/>
    </row>
    <row r="2918" spans="18:19" x14ac:dyDescent="0.25">
      <c r="R2918" s="8"/>
      <c r="S2918" s="8"/>
    </row>
    <row r="2919" spans="18:19" x14ac:dyDescent="0.25">
      <c r="R2919" s="8"/>
      <c r="S2919" s="8"/>
    </row>
    <row r="2920" spans="18:19" x14ac:dyDescent="0.25">
      <c r="R2920" s="8"/>
      <c r="S2920" s="8"/>
    </row>
    <row r="2921" spans="18:19" x14ac:dyDescent="0.25">
      <c r="R2921" s="8"/>
      <c r="S2921" s="8"/>
    </row>
    <row r="2922" spans="18:19" x14ac:dyDescent="0.25">
      <c r="R2922" s="8"/>
      <c r="S2922" s="8"/>
    </row>
    <row r="2923" spans="18:19" x14ac:dyDescent="0.25">
      <c r="R2923" s="8"/>
      <c r="S2923" s="8"/>
    </row>
    <row r="2924" spans="18:19" x14ac:dyDescent="0.25">
      <c r="R2924" s="8"/>
      <c r="S2924" s="8"/>
    </row>
    <row r="2925" spans="18:19" x14ac:dyDescent="0.25">
      <c r="R2925" s="8"/>
      <c r="S2925" s="8"/>
    </row>
    <row r="2926" spans="18:19" x14ac:dyDescent="0.25">
      <c r="R2926" s="8"/>
      <c r="S2926" s="8"/>
    </row>
    <row r="2927" spans="18:19" x14ac:dyDescent="0.25">
      <c r="R2927" s="8"/>
      <c r="S2927" s="8"/>
    </row>
    <row r="2928" spans="18:19" x14ac:dyDescent="0.25">
      <c r="R2928" s="8"/>
      <c r="S2928" s="8"/>
    </row>
    <row r="2929" spans="18:19" x14ac:dyDescent="0.25">
      <c r="R2929" s="8"/>
      <c r="S2929" s="8"/>
    </row>
    <row r="2930" spans="18:19" x14ac:dyDescent="0.25">
      <c r="R2930" s="8"/>
      <c r="S2930" s="8"/>
    </row>
    <row r="2931" spans="18:19" x14ac:dyDescent="0.25">
      <c r="R2931" s="8"/>
      <c r="S2931" s="8"/>
    </row>
    <row r="2932" spans="18:19" x14ac:dyDescent="0.25">
      <c r="R2932" s="8"/>
      <c r="S2932" s="8"/>
    </row>
    <row r="2933" spans="18:19" x14ac:dyDescent="0.25">
      <c r="R2933" s="8"/>
      <c r="S2933" s="8"/>
    </row>
    <row r="2934" spans="18:19" x14ac:dyDescent="0.25">
      <c r="R2934" s="8"/>
      <c r="S2934" s="8"/>
    </row>
    <row r="2935" spans="18:19" x14ac:dyDescent="0.25">
      <c r="R2935" s="8"/>
      <c r="S2935" s="8"/>
    </row>
    <row r="2936" spans="18:19" x14ac:dyDescent="0.25">
      <c r="R2936" s="8"/>
      <c r="S2936" s="8"/>
    </row>
    <row r="2937" spans="18:19" x14ac:dyDescent="0.25">
      <c r="R2937" s="8"/>
      <c r="S2937" s="8"/>
    </row>
    <row r="2938" spans="18:19" x14ac:dyDescent="0.25">
      <c r="R2938" s="8"/>
      <c r="S2938" s="8"/>
    </row>
    <row r="2939" spans="18:19" x14ac:dyDescent="0.25">
      <c r="R2939" s="8"/>
      <c r="S2939" s="8"/>
    </row>
    <row r="2940" spans="18:19" x14ac:dyDescent="0.25">
      <c r="R2940" s="8"/>
      <c r="S2940" s="8"/>
    </row>
    <row r="2941" spans="18:19" x14ac:dyDescent="0.25">
      <c r="R2941" s="8"/>
      <c r="S2941" s="8"/>
    </row>
    <row r="2942" spans="18:19" x14ac:dyDescent="0.25">
      <c r="R2942" s="8"/>
      <c r="S2942" s="8"/>
    </row>
    <row r="2943" spans="18:19" x14ac:dyDescent="0.25">
      <c r="R2943" s="8"/>
      <c r="S2943" s="8"/>
    </row>
    <row r="2944" spans="18:19" x14ac:dyDescent="0.25">
      <c r="R2944" s="8"/>
      <c r="S2944" s="8"/>
    </row>
    <row r="2945" spans="18:19" x14ac:dyDescent="0.25">
      <c r="R2945" s="8"/>
      <c r="S2945" s="8"/>
    </row>
    <row r="2946" spans="18:19" x14ac:dyDescent="0.25">
      <c r="R2946" s="8"/>
      <c r="S2946" s="8"/>
    </row>
    <row r="2947" spans="18:19" x14ac:dyDescent="0.25">
      <c r="R2947" s="8"/>
      <c r="S2947" s="8"/>
    </row>
    <row r="2948" spans="18:19" x14ac:dyDescent="0.25">
      <c r="R2948" s="8"/>
      <c r="S2948" s="8"/>
    </row>
    <row r="2949" spans="18:19" x14ac:dyDescent="0.25">
      <c r="R2949" s="8"/>
      <c r="S2949" s="8"/>
    </row>
    <row r="2950" spans="18:19" x14ac:dyDescent="0.25">
      <c r="R2950" s="8"/>
      <c r="S2950" s="8"/>
    </row>
    <row r="2951" spans="18:19" x14ac:dyDescent="0.25">
      <c r="R2951" s="8"/>
      <c r="S2951" s="8"/>
    </row>
    <row r="2952" spans="18:19" x14ac:dyDescent="0.25">
      <c r="R2952" s="8"/>
      <c r="S2952" s="8"/>
    </row>
    <row r="2953" spans="18:19" x14ac:dyDescent="0.25">
      <c r="R2953" s="8"/>
      <c r="S2953" s="8"/>
    </row>
    <row r="2954" spans="18:19" x14ac:dyDescent="0.25">
      <c r="R2954" s="8"/>
      <c r="S2954" s="8"/>
    </row>
    <row r="2955" spans="18:19" x14ac:dyDescent="0.25">
      <c r="R2955" s="8"/>
      <c r="S2955" s="8"/>
    </row>
    <row r="2956" spans="18:19" x14ac:dyDescent="0.25">
      <c r="R2956" s="8"/>
      <c r="S2956" s="8"/>
    </row>
    <row r="2957" spans="18:19" x14ac:dyDescent="0.25">
      <c r="R2957" s="8"/>
      <c r="S2957" s="8"/>
    </row>
    <row r="2958" spans="18:19" x14ac:dyDescent="0.25">
      <c r="R2958" s="8"/>
      <c r="S2958" s="8"/>
    </row>
    <row r="2959" spans="18:19" x14ac:dyDescent="0.25">
      <c r="R2959" s="8"/>
      <c r="S2959" s="8"/>
    </row>
    <row r="2960" spans="18:19" x14ac:dyDescent="0.25">
      <c r="R2960" s="8"/>
      <c r="S2960" s="8"/>
    </row>
    <row r="2961" spans="18:19" x14ac:dyDescent="0.25">
      <c r="R2961" s="8"/>
      <c r="S2961" s="8"/>
    </row>
    <row r="2962" spans="18:19" x14ac:dyDescent="0.25">
      <c r="R2962" s="8"/>
      <c r="S2962" s="8"/>
    </row>
    <row r="2963" spans="18:19" x14ac:dyDescent="0.25">
      <c r="R2963" s="8"/>
      <c r="S2963" s="8"/>
    </row>
    <row r="2964" spans="18:19" x14ac:dyDescent="0.25">
      <c r="R2964" s="8"/>
      <c r="S2964" s="8"/>
    </row>
    <row r="2965" spans="18:19" x14ac:dyDescent="0.25">
      <c r="R2965" s="8"/>
      <c r="S2965" s="8"/>
    </row>
    <row r="2966" spans="18:19" x14ac:dyDescent="0.25">
      <c r="R2966" s="8"/>
      <c r="S2966" s="8"/>
    </row>
    <row r="2967" spans="18:19" x14ac:dyDescent="0.25">
      <c r="R2967" s="8"/>
      <c r="S2967" s="8"/>
    </row>
    <row r="2968" spans="18:19" x14ac:dyDescent="0.25">
      <c r="R2968" s="8"/>
      <c r="S2968" s="8"/>
    </row>
    <row r="2969" spans="18:19" x14ac:dyDescent="0.25">
      <c r="R2969" s="8"/>
      <c r="S2969" s="8"/>
    </row>
    <row r="2970" spans="18:19" x14ac:dyDescent="0.25">
      <c r="R2970" s="8"/>
      <c r="S2970" s="8"/>
    </row>
    <row r="2971" spans="18:19" x14ac:dyDescent="0.25">
      <c r="R2971" s="8"/>
      <c r="S2971" s="8"/>
    </row>
    <row r="2972" spans="18:19" x14ac:dyDescent="0.25">
      <c r="R2972" s="8"/>
      <c r="S2972" s="8"/>
    </row>
    <row r="2973" spans="18:19" x14ac:dyDescent="0.25">
      <c r="R2973" s="8"/>
      <c r="S2973" s="8"/>
    </row>
    <row r="2974" spans="18:19" x14ac:dyDescent="0.25">
      <c r="R2974" s="8"/>
      <c r="S2974" s="8"/>
    </row>
    <row r="2975" spans="18:19" x14ac:dyDescent="0.25">
      <c r="R2975" s="8"/>
      <c r="S2975" s="8"/>
    </row>
    <row r="2976" spans="18:19" x14ac:dyDescent="0.25">
      <c r="R2976" s="8"/>
      <c r="S2976" s="8"/>
    </row>
    <row r="2977" spans="18:19" x14ac:dyDescent="0.25">
      <c r="R2977" s="8"/>
      <c r="S2977" s="8"/>
    </row>
    <row r="2978" spans="18:19" x14ac:dyDescent="0.25">
      <c r="R2978" s="8"/>
      <c r="S2978" s="8"/>
    </row>
    <row r="2979" spans="18:19" x14ac:dyDescent="0.25">
      <c r="R2979" s="8"/>
      <c r="S2979" s="8"/>
    </row>
    <row r="2980" spans="18:19" x14ac:dyDescent="0.25">
      <c r="R2980" s="8"/>
      <c r="S2980" s="8"/>
    </row>
    <row r="2981" spans="18:19" x14ac:dyDescent="0.25">
      <c r="R2981" s="8"/>
      <c r="S2981" s="8"/>
    </row>
    <row r="2982" spans="18:19" x14ac:dyDescent="0.25">
      <c r="R2982" s="8"/>
      <c r="S2982" s="8"/>
    </row>
    <row r="2983" spans="18:19" x14ac:dyDescent="0.25">
      <c r="R2983" s="8"/>
      <c r="S2983" s="8"/>
    </row>
    <row r="2984" spans="18:19" x14ac:dyDescent="0.25">
      <c r="R2984" s="8"/>
      <c r="S2984" s="8"/>
    </row>
    <row r="2985" spans="18:19" x14ac:dyDescent="0.25">
      <c r="R2985" s="8"/>
      <c r="S2985" s="8"/>
    </row>
    <row r="2986" spans="18:19" x14ac:dyDescent="0.25">
      <c r="R2986" s="8"/>
      <c r="S2986" s="8"/>
    </row>
    <row r="2987" spans="18:19" x14ac:dyDescent="0.25">
      <c r="R2987" s="8"/>
      <c r="S2987" s="8"/>
    </row>
    <row r="2988" spans="18:19" x14ac:dyDescent="0.25">
      <c r="R2988" s="8"/>
      <c r="S2988" s="8"/>
    </row>
    <row r="2989" spans="18:19" x14ac:dyDescent="0.25">
      <c r="R2989" s="8"/>
      <c r="S2989" s="8"/>
    </row>
    <row r="2990" spans="18:19" x14ac:dyDescent="0.25">
      <c r="R2990" s="8"/>
      <c r="S2990" s="8"/>
    </row>
    <row r="2991" spans="18:19" x14ac:dyDescent="0.25">
      <c r="R2991" s="8"/>
      <c r="S2991" s="8"/>
    </row>
    <row r="2992" spans="18:19" x14ac:dyDescent="0.25">
      <c r="R2992" s="8"/>
      <c r="S2992" s="8"/>
    </row>
    <row r="2993" spans="18:19" x14ac:dyDescent="0.25">
      <c r="R2993" s="8"/>
      <c r="S2993" s="8"/>
    </row>
    <row r="2994" spans="18:19" x14ac:dyDescent="0.25">
      <c r="R2994" s="8"/>
      <c r="S2994" s="8"/>
    </row>
    <row r="2995" spans="18:19" x14ac:dyDescent="0.25">
      <c r="R2995" s="8"/>
      <c r="S2995" s="8"/>
    </row>
    <row r="2996" spans="18:19" x14ac:dyDescent="0.25">
      <c r="R2996" s="8"/>
      <c r="S2996" s="8"/>
    </row>
    <row r="2997" spans="18:19" x14ac:dyDescent="0.25">
      <c r="R2997" s="8"/>
      <c r="S2997" s="8"/>
    </row>
    <row r="2998" spans="18:19" x14ac:dyDescent="0.25">
      <c r="R2998" s="8"/>
      <c r="S2998" s="8"/>
    </row>
    <row r="2999" spans="18:19" x14ac:dyDescent="0.25">
      <c r="R2999" s="8"/>
      <c r="S2999" s="8"/>
    </row>
    <row r="3000" spans="18:19" x14ac:dyDescent="0.25">
      <c r="R3000" s="8"/>
      <c r="S3000" s="8"/>
    </row>
    <row r="3001" spans="18:19" x14ac:dyDescent="0.25">
      <c r="R3001" s="8"/>
      <c r="S3001" s="8"/>
    </row>
    <row r="3002" spans="18:19" x14ac:dyDescent="0.25">
      <c r="R3002" s="8"/>
      <c r="S3002" s="8"/>
    </row>
    <row r="3003" spans="18:19" x14ac:dyDescent="0.25">
      <c r="R3003" s="8"/>
      <c r="S3003" s="8"/>
    </row>
    <row r="3004" spans="18:19" x14ac:dyDescent="0.25">
      <c r="R3004" s="8"/>
      <c r="S3004" s="8"/>
    </row>
    <row r="3005" spans="18:19" x14ac:dyDescent="0.25">
      <c r="R3005" s="8"/>
      <c r="S3005" s="8"/>
    </row>
    <row r="3006" spans="18:19" x14ac:dyDescent="0.25">
      <c r="R3006" s="8"/>
      <c r="S3006" s="8"/>
    </row>
    <row r="3007" spans="18:19" x14ac:dyDescent="0.25">
      <c r="R3007" s="8"/>
      <c r="S3007" s="8"/>
    </row>
    <row r="3008" spans="18:19" x14ac:dyDescent="0.25">
      <c r="R3008" s="8"/>
      <c r="S3008" s="8"/>
    </row>
    <row r="3009" spans="18:19" x14ac:dyDescent="0.25">
      <c r="R3009" s="8"/>
      <c r="S3009" s="8"/>
    </row>
    <row r="3010" spans="18:19" x14ac:dyDescent="0.25">
      <c r="R3010" s="8"/>
      <c r="S3010" s="8"/>
    </row>
    <row r="3011" spans="18:19" x14ac:dyDescent="0.25">
      <c r="R3011" s="8"/>
      <c r="S3011" s="8"/>
    </row>
    <row r="3012" spans="18:19" x14ac:dyDescent="0.25">
      <c r="R3012" s="8"/>
      <c r="S3012" s="8"/>
    </row>
    <row r="3013" spans="18:19" x14ac:dyDescent="0.25">
      <c r="R3013" s="8"/>
      <c r="S3013" s="8"/>
    </row>
    <row r="3014" spans="18:19" x14ac:dyDescent="0.25">
      <c r="R3014" s="8"/>
      <c r="S3014" s="8"/>
    </row>
    <row r="3015" spans="18:19" x14ac:dyDescent="0.25">
      <c r="R3015" s="8"/>
      <c r="S3015" s="8"/>
    </row>
    <row r="3016" spans="18:19" x14ac:dyDescent="0.25">
      <c r="R3016" s="8"/>
      <c r="S3016" s="8"/>
    </row>
    <row r="3017" spans="18:19" x14ac:dyDescent="0.25">
      <c r="R3017" s="8"/>
      <c r="S3017" s="8"/>
    </row>
    <row r="3018" spans="18:19" x14ac:dyDescent="0.25">
      <c r="R3018" s="8"/>
      <c r="S3018" s="8"/>
    </row>
    <row r="3019" spans="18:19" x14ac:dyDescent="0.25">
      <c r="R3019" s="8"/>
      <c r="S3019" s="8"/>
    </row>
    <row r="3020" spans="18:19" x14ac:dyDescent="0.25">
      <c r="R3020" s="8"/>
      <c r="S3020" s="8"/>
    </row>
    <row r="3021" spans="18:19" x14ac:dyDescent="0.25">
      <c r="R3021" s="8"/>
      <c r="S3021" s="8"/>
    </row>
    <row r="3022" spans="18:19" x14ac:dyDescent="0.25">
      <c r="R3022" s="8"/>
      <c r="S3022" s="8"/>
    </row>
    <row r="3023" spans="18:19" x14ac:dyDescent="0.25">
      <c r="R3023" s="8"/>
      <c r="S3023" s="8"/>
    </row>
    <row r="3024" spans="18:19" x14ac:dyDescent="0.25">
      <c r="R3024" s="8"/>
      <c r="S3024" s="8"/>
    </row>
    <row r="3025" spans="18:19" x14ac:dyDescent="0.25">
      <c r="R3025" s="8"/>
      <c r="S3025" s="8"/>
    </row>
    <row r="3026" spans="18:19" x14ac:dyDescent="0.25">
      <c r="R3026" s="8"/>
      <c r="S3026" s="8"/>
    </row>
    <row r="3027" spans="18:19" x14ac:dyDescent="0.25">
      <c r="R3027" s="8"/>
      <c r="S3027" s="8"/>
    </row>
    <row r="3028" spans="18:19" x14ac:dyDescent="0.25">
      <c r="R3028" s="8"/>
      <c r="S3028" s="8"/>
    </row>
    <row r="3029" spans="18:19" x14ac:dyDescent="0.25">
      <c r="R3029" s="8"/>
      <c r="S3029" s="8"/>
    </row>
    <row r="3030" spans="18:19" x14ac:dyDescent="0.25">
      <c r="R3030" s="8"/>
      <c r="S3030" s="8"/>
    </row>
    <row r="3031" spans="18:19" x14ac:dyDescent="0.25">
      <c r="R3031" s="8"/>
      <c r="S3031" s="8"/>
    </row>
    <row r="3032" spans="18:19" x14ac:dyDescent="0.25">
      <c r="R3032" s="8"/>
      <c r="S3032" s="8"/>
    </row>
    <row r="3033" spans="18:19" x14ac:dyDescent="0.25">
      <c r="R3033" s="8"/>
      <c r="S3033" s="8"/>
    </row>
    <row r="3034" spans="18:19" x14ac:dyDescent="0.25">
      <c r="R3034" s="8"/>
      <c r="S3034" s="8"/>
    </row>
    <row r="3035" spans="18:19" x14ac:dyDescent="0.25">
      <c r="R3035" s="8"/>
      <c r="S3035" s="8"/>
    </row>
    <row r="3036" spans="18:19" x14ac:dyDescent="0.25">
      <c r="R3036" s="8"/>
      <c r="S3036" s="8"/>
    </row>
    <row r="3037" spans="18:19" x14ac:dyDescent="0.25">
      <c r="R3037" s="8"/>
      <c r="S3037" s="8"/>
    </row>
    <row r="3038" spans="18:19" x14ac:dyDescent="0.25">
      <c r="R3038" s="8"/>
      <c r="S3038" s="8"/>
    </row>
    <row r="3039" spans="18:19" x14ac:dyDescent="0.25">
      <c r="R3039" s="8"/>
      <c r="S3039" s="8"/>
    </row>
    <row r="3040" spans="18:19" x14ac:dyDescent="0.25">
      <c r="R3040" s="8"/>
      <c r="S3040" s="8"/>
    </row>
    <row r="3041" spans="18:19" x14ac:dyDescent="0.25">
      <c r="R3041" s="8"/>
      <c r="S3041" s="8"/>
    </row>
    <row r="3042" spans="18:19" x14ac:dyDescent="0.25">
      <c r="R3042" s="8"/>
      <c r="S3042" s="8"/>
    </row>
    <row r="3043" spans="18:19" x14ac:dyDescent="0.25">
      <c r="R3043" s="8"/>
      <c r="S3043" s="8"/>
    </row>
    <row r="3044" spans="18:19" x14ac:dyDescent="0.25">
      <c r="R3044" s="8"/>
      <c r="S3044" s="8"/>
    </row>
    <row r="3045" spans="18:19" x14ac:dyDescent="0.25">
      <c r="R3045" s="8"/>
      <c r="S3045" s="8"/>
    </row>
    <row r="3046" spans="18:19" x14ac:dyDescent="0.25">
      <c r="R3046" s="8"/>
      <c r="S3046" s="8"/>
    </row>
    <row r="3047" spans="18:19" x14ac:dyDescent="0.25">
      <c r="R3047" s="8"/>
      <c r="S3047" s="8"/>
    </row>
    <row r="3048" spans="18:19" x14ac:dyDescent="0.25">
      <c r="R3048" s="8"/>
      <c r="S3048" s="8"/>
    </row>
    <row r="3049" spans="18:19" x14ac:dyDescent="0.25">
      <c r="R3049" s="8"/>
      <c r="S3049" s="8"/>
    </row>
    <row r="3050" spans="18:19" x14ac:dyDescent="0.25">
      <c r="R3050" s="8"/>
      <c r="S3050" s="8"/>
    </row>
    <row r="3051" spans="18:19" x14ac:dyDescent="0.25">
      <c r="R3051" s="8"/>
      <c r="S3051" s="8"/>
    </row>
    <row r="3052" spans="18:19" x14ac:dyDescent="0.25">
      <c r="R3052" s="8"/>
      <c r="S3052" s="8"/>
    </row>
    <row r="3053" spans="18:19" x14ac:dyDescent="0.25">
      <c r="R3053" s="8"/>
      <c r="S3053" s="8"/>
    </row>
    <row r="3054" spans="18:19" x14ac:dyDescent="0.25">
      <c r="R3054" s="8"/>
      <c r="S3054" s="8"/>
    </row>
    <row r="3055" spans="18:19" x14ac:dyDescent="0.25">
      <c r="R3055" s="8"/>
      <c r="S3055" s="8"/>
    </row>
    <row r="3056" spans="18:19" x14ac:dyDescent="0.25">
      <c r="R3056" s="8"/>
      <c r="S3056" s="8"/>
    </row>
    <row r="3057" spans="18:19" x14ac:dyDescent="0.25">
      <c r="R3057" s="8"/>
      <c r="S3057" s="8"/>
    </row>
    <row r="3058" spans="18:19" x14ac:dyDescent="0.25">
      <c r="R3058" s="8"/>
      <c r="S3058" s="8"/>
    </row>
    <row r="3059" spans="18:19" x14ac:dyDescent="0.25">
      <c r="R3059" s="8"/>
      <c r="S3059" s="8"/>
    </row>
    <row r="3060" spans="18:19" x14ac:dyDescent="0.25">
      <c r="R3060" s="8"/>
      <c r="S3060" s="8"/>
    </row>
    <row r="3061" spans="18:19" x14ac:dyDescent="0.25">
      <c r="R3061" s="8"/>
      <c r="S3061" s="8"/>
    </row>
    <row r="3062" spans="18:19" x14ac:dyDescent="0.25">
      <c r="R3062" s="8"/>
      <c r="S3062" s="8"/>
    </row>
    <row r="3063" spans="18:19" x14ac:dyDescent="0.25">
      <c r="R3063" s="8"/>
      <c r="S3063" s="8"/>
    </row>
    <row r="3064" spans="18:19" x14ac:dyDescent="0.25">
      <c r="R3064" s="8"/>
      <c r="S3064" s="8"/>
    </row>
    <row r="3065" spans="18:19" x14ac:dyDescent="0.25">
      <c r="R3065" s="8"/>
      <c r="S3065" s="8"/>
    </row>
    <row r="3066" spans="18:19" x14ac:dyDescent="0.25">
      <c r="R3066" s="8"/>
      <c r="S3066" s="8"/>
    </row>
    <row r="3067" spans="18:19" x14ac:dyDescent="0.25">
      <c r="R3067" s="8"/>
      <c r="S3067" s="8"/>
    </row>
    <row r="3068" spans="18:19" x14ac:dyDescent="0.25">
      <c r="R3068" s="8"/>
      <c r="S3068" s="8"/>
    </row>
    <row r="3069" spans="18:19" x14ac:dyDescent="0.25">
      <c r="R3069" s="8"/>
      <c r="S3069" s="8"/>
    </row>
    <row r="3070" spans="18:19" x14ac:dyDescent="0.25">
      <c r="R3070" s="8"/>
      <c r="S3070" s="8"/>
    </row>
    <row r="3071" spans="18:19" x14ac:dyDescent="0.25">
      <c r="R3071" s="8"/>
      <c r="S3071" s="8"/>
    </row>
    <row r="3072" spans="18:19" x14ac:dyDescent="0.25">
      <c r="R3072" s="8"/>
      <c r="S3072" s="8"/>
    </row>
    <row r="3073" spans="18:19" x14ac:dyDescent="0.25">
      <c r="R3073" s="8"/>
      <c r="S3073" s="8"/>
    </row>
    <row r="3074" spans="18:19" x14ac:dyDescent="0.25">
      <c r="R3074" s="8"/>
      <c r="S3074" s="8"/>
    </row>
    <row r="3075" spans="18:19" x14ac:dyDescent="0.25">
      <c r="R3075" s="8"/>
      <c r="S3075" s="8"/>
    </row>
    <row r="3076" spans="18:19" x14ac:dyDescent="0.25">
      <c r="R3076" s="8"/>
      <c r="S3076" s="8"/>
    </row>
    <row r="3077" spans="18:19" x14ac:dyDescent="0.25">
      <c r="R3077" s="8"/>
      <c r="S3077" s="8"/>
    </row>
    <row r="3078" spans="18:19" x14ac:dyDescent="0.25">
      <c r="R3078" s="8"/>
      <c r="S3078" s="8"/>
    </row>
    <row r="3079" spans="18:19" x14ac:dyDescent="0.25">
      <c r="R3079" s="8"/>
      <c r="S3079" s="8"/>
    </row>
    <row r="3080" spans="18:19" x14ac:dyDescent="0.25">
      <c r="R3080" s="8"/>
      <c r="S3080" s="8"/>
    </row>
    <row r="3081" spans="18:19" x14ac:dyDescent="0.25">
      <c r="R3081" s="8"/>
      <c r="S3081" s="8"/>
    </row>
    <row r="3082" spans="18:19" x14ac:dyDescent="0.25">
      <c r="R3082" s="8"/>
      <c r="S3082" s="8"/>
    </row>
    <row r="3083" spans="18:19" x14ac:dyDescent="0.25">
      <c r="R3083" s="8"/>
      <c r="S3083" s="8"/>
    </row>
    <row r="3084" spans="18:19" x14ac:dyDescent="0.25">
      <c r="R3084" s="8"/>
      <c r="S3084" s="8"/>
    </row>
    <row r="3085" spans="18:19" x14ac:dyDescent="0.25">
      <c r="R3085" s="8"/>
      <c r="S3085" s="8"/>
    </row>
    <row r="3086" spans="18:19" x14ac:dyDescent="0.25">
      <c r="R3086" s="8"/>
      <c r="S3086" s="8"/>
    </row>
    <row r="3087" spans="18:19" x14ac:dyDescent="0.25">
      <c r="R3087" s="8"/>
      <c r="S3087" s="8"/>
    </row>
    <row r="3088" spans="18:19" x14ac:dyDescent="0.25">
      <c r="R3088" s="8"/>
      <c r="S3088" s="8"/>
    </row>
    <row r="3089" spans="18:19" x14ac:dyDescent="0.25">
      <c r="R3089" s="8"/>
      <c r="S3089" s="8"/>
    </row>
    <row r="3090" spans="18:19" x14ac:dyDescent="0.25">
      <c r="R3090" s="8"/>
      <c r="S3090" s="8"/>
    </row>
    <row r="3091" spans="18:19" x14ac:dyDescent="0.25">
      <c r="R3091" s="8"/>
      <c r="S3091" s="8"/>
    </row>
    <row r="3092" spans="18:19" x14ac:dyDescent="0.25">
      <c r="R3092" s="8"/>
      <c r="S3092" s="8"/>
    </row>
    <row r="3093" spans="18:19" x14ac:dyDescent="0.25">
      <c r="R3093" s="8"/>
      <c r="S3093" s="8"/>
    </row>
    <row r="3094" spans="18:19" x14ac:dyDescent="0.25">
      <c r="R3094" s="8"/>
      <c r="S3094" s="8"/>
    </row>
    <row r="3095" spans="18:19" x14ac:dyDescent="0.25">
      <c r="R3095" s="8"/>
      <c r="S3095" s="8"/>
    </row>
    <row r="3096" spans="18:19" x14ac:dyDescent="0.25">
      <c r="R3096" s="8"/>
      <c r="S3096" s="8"/>
    </row>
    <row r="3097" spans="18:19" x14ac:dyDescent="0.25">
      <c r="R3097" s="8"/>
      <c r="S3097" s="8"/>
    </row>
    <row r="3098" spans="18:19" x14ac:dyDescent="0.25">
      <c r="R3098" s="8"/>
      <c r="S3098" s="8"/>
    </row>
    <row r="3099" spans="18:19" x14ac:dyDescent="0.25">
      <c r="R3099" s="8"/>
      <c r="S3099" s="8"/>
    </row>
    <row r="3100" spans="18:19" x14ac:dyDescent="0.25">
      <c r="R3100" s="8"/>
      <c r="S3100" s="8"/>
    </row>
    <row r="3101" spans="18:19" x14ac:dyDescent="0.25">
      <c r="R3101" s="8"/>
      <c r="S3101" s="8"/>
    </row>
    <row r="3102" spans="18:19" x14ac:dyDescent="0.25">
      <c r="R3102" s="8"/>
      <c r="S3102" s="8"/>
    </row>
    <row r="3103" spans="18:19" x14ac:dyDescent="0.25">
      <c r="R3103" s="8"/>
      <c r="S3103" s="8"/>
    </row>
    <row r="3104" spans="18:19" x14ac:dyDescent="0.25">
      <c r="R3104" s="8"/>
      <c r="S3104" s="8"/>
    </row>
    <row r="3105" spans="18:19" x14ac:dyDescent="0.25">
      <c r="R3105" s="8"/>
      <c r="S3105" s="8"/>
    </row>
    <row r="3106" spans="18:19" x14ac:dyDescent="0.25">
      <c r="R3106" s="8"/>
      <c r="S3106" s="8"/>
    </row>
    <row r="3107" spans="18:19" x14ac:dyDescent="0.25">
      <c r="R3107" s="8"/>
      <c r="S3107" s="8"/>
    </row>
    <row r="3108" spans="18:19" x14ac:dyDescent="0.25">
      <c r="R3108" s="8"/>
      <c r="S3108" s="8"/>
    </row>
    <row r="3109" spans="18:19" x14ac:dyDescent="0.25">
      <c r="R3109" s="8"/>
      <c r="S3109" s="8"/>
    </row>
    <row r="3110" spans="18:19" x14ac:dyDescent="0.25">
      <c r="R3110" s="8"/>
      <c r="S3110" s="8"/>
    </row>
    <row r="3111" spans="18:19" x14ac:dyDescent="0.25">
      <c r="R3111" s="8"/>
      <c r="S3111" s="8"/>
    </row>
    <row r="3112" spans="18:19" x14ac:dyDescent="0.25">
      <c r="R3112" s="8"/>
      <c r="S3112" s="8"/>
    </row>
    <row r="3113" spans="18:19" x14ac:dyDescent="0.25">
      <c r="R3113" s="8"/>
      <c r="S3113" s="8"/>
    </row>
    <row r="3114" spans="18:19" x14ac:dyDescent="0.25">
      <c r="R3114" s="8"/>
      <c r="S3114" s="8"/>
    </row>
    <row r="3115" spans="18:19" x14ac:dyDescent="0.25">
      <c r="R3115" s="8"/>
      <c r="S3115" s="8"/>
    </row>
    <row r="3116" spans="18:19" x14ac:dyDescent="0.25">
      <c r="R3116" s="8"/>
      <c r="S3116" s="8"/>
    </row>
    <row r="3117" spans="18:19" x14ac:dyDescent="0.25">
      <c r="R3117" s="8"/>
      <c r="S3117" s="8"/>
    </row>
    <row r="3118" spans="18:19" x14ac:dyDescent="0.25">
      <c r="R3118" s="8"/>
      <c r="S3118" s="8"/>
    </row>
    <row r="3119" spans="18:19" x14ac:dyDescent="0.25">
      <c r="R3119" s="8"/>
      <c r="S3119" s="8"/>
    </row>
    <row r="3120" spans="18:19" x14ac:dyDescent="0.25">
      <c r="R3120" s="8"/>
      <c r="S3120" s="8"/>
    </row>
    <row r="3121" spans="18:19" x14ac:dyDescent="0.25">
      <c r="R3121" s="8"/>
      <c r="S3121" s="8"/>
    </row>
    <row r="3122" spans="18:19" x14ac:dyDescent="0.25">
      <c r="R3122" s="8"/>
      <c r="S3122" s="8"/>
    </row>
    <row r="3123" spans="18:19" x14ac:dyDescent="0.25">
      <c r="R3123" s="8"/>
      <c r="S3123" s="8"/>
    </row>
    <row r="3124" spans="18:19" x14ac:dyDescent="0.25">
      <c r="R3124" s="8"/>
      <c r="S3124" s="8"/>
    </row>
    <row r="3125" spans="18:19" x14ac:dyDescent="0.25">
      <c r="R3125" s="8"/>
      <c r="S3125" s="8"/>
    </row>
    <row r="3126" spans="18:19" x14ac:dyDescent="0.25">
      <c r="R3126" s="8"/>
      <c r="S3126" s="8"/>
    </row>
    <row r="3127" spans="18:19" x14ac:dyDescent="0.25">
      <c r="R3127" s="8"/>
      <c r="S3127" s="8"/>
    </row>
    <row r="3128" spans="18:19" x14ac:dyDescent="0.25">
      <c r="R3128" s="8"/>
      <c r="S3128" s="8"/>
    </row>
    <row r="3129" spans="18:19" x14ac:dyDescent="0.25">
      <c r="R3129" s="8"/>
      <c r="S3129" s="8"/>
    </row>
    <row r="3130" spans="18:19" x14ac:dyDescent="0.25">
      <c r="R3130" s="8"/>
      <c r="S3130" s="8"/>
    </row>
    <row r="3131" spans="18:19" x14ac:dyDescent="0.25">
      <c r="R3131" s="8"/>
      <c r="S3131" s="8"/>
    </row>
    <row r="3132" spans="18:19" x14ac:dyDescent="0.25">
      <c r="R3132" s="8"/>
      <c r="S3132" s="8"/>
    </row>
    <row r="3133" spans="18:19" x14ac:dyDescent="0.25">
      <c r="R3133" s="8"/>
      <c r="S3133" s="8"/>
    </row>
    <row r="3134" spans="18:19" x14ac:dyDescent="0.25">
      <c r="R3134" s="8"/>
      <c r="S3134" s="8"/>
    </row>
    <row r="3135" spans="18:19" x14ac:dyDescent="0.25">
      <c r="R3135" s="8"/>
      <c r="S3135" s="8"/>
    </row>
    <row r="3136" spans="18:19" x14ac:dyDescent="0.25">
      <c r="R3136" s="8"/>
      <c r="S3136" s="8"/>
    </row>
    <row r="3137" spans="18:19" x14ac:dyDescent="0.25">
      <c r="R3137" s="8"/>
      <c r="S3137" s="8"/>
    </row>
    <row r="3138" spans="18:19" x14ac:dyDescent="0.25">
      <c r="R3138" s="8"/>
      <c r="S3138" s="8"/>
    </row>
    <row r="3139" spans="18:19" x14ac:dyDescent="0.25">
      <c r="R3139" s="8"/>
      <c r="S3139" s="8"/>
    </row>
    <row r="3140" spans="18:19" x14ac:dyDescent="0.25">
      <c r="R3140" s="8"/>
      <c r="S3140" s="8"/>
    </row>
    <row r="3141" spans="18:19" x14ac:dyDescent="0.25">
      <c r="R3141" s="8"/>
      <c r="S3141" s="8"/>
    </row>
    <row r="3142" spans="18:19" x14ac:dyDescent="0.25">
      <c r="R3142" s="8"/>
      <c r="S3142" s="8"/>
    </row>
    <row r="3143" spans="18:19" x14ac:dyDescent="0.25">
      <c r="R3143" s="8"/>
      <c r="S3143" s="8"/>
    </row>
    <row r="3144" spans="18:19" x14ac:dyDescent="0.25">
      <c r="R3144" s="8"/>
      <c r="S3144" s="8"/>
    </row>
    <row r="3145" spans="18:19" x14ac:dyDescent="0.25">
      <c r="R3145" s="8"/>
      <c r="S3145" s="8"/>
    </row>
    <row r="3146" spans="18:19" x14ac:dyDescent="0.25">
      <c r="R3146" s="8"/>
      <c r="S3146" s="8"/>
    </row>
    <row r="3147" spans="18:19" x14ac:dyDescent="0.25">
      <c r="R3147" s="8"/>
      <c r="S3147" s="8"/>
    </row>
    <row r="3148" spans="18:19" x14ac:dyDescent="0.25">
      <c r="R3148" s="8"/>
      <c r="S3148" s="8"/>
    </row>
    <row r="3149" spans="18:19" x14ac:dyDescent="0.25">
      <c r="R3149" s="8"/>
      <c r="S3149" s="8"/>
    </row>
    <row r="3150" spans="18:19" x14ac:dyDescent="0.25">
      <c r="R3150" s="8"/>
      <c r="S3150" s="8"/>
    </row>
    <row r="3151" spans="18:19" x14ac:dyDescent="0.25">
      <c r="R3151" s="8"/>
      <c r="S3151" s="8"/>
    </row>
    <row r="3152" spans="18:19" x14ac:dyDescent="0.25">
      <c r="R3152" s="8"/>
      <c r="S3152" s="8"/>
    </row>
    <row r="3153" spans="18:19" x14ac:dyDescent="0.25">
      <c r="R3153" s="8"/>
      <c r="S3153" s="8"/>
    </row>
    <row r="3154" spans="18:19" x14ac:dyDescent="0.25">
      <c r="R3154" s="8"/>
      <c r="S3154" s="8"/>
    </row>
    <row r="3155" spans="18:19" x14ac:dyDescent="0.25">
      <c r="R3155" s="8"/>
      <c r="S3155" s="8"/>
    </row>
    <row r="3156" spans="18:19" x14ac:dyDescent="0.25">
      <c r="R3156" s="8"/>
      <c r="S3156" s="8"/>
    </row>
    <row r="3157" spans="18:19" x14ac:dyDescent="0.25">
      <c r="R3157" s="8"/>
      <c r="S3157" s="8"/>
    </row>
    <row r="3158" spans="18:19" x14ac:dyDescent="0.25">
      <c r="R3158" s="8"/>
      <c r="S3158" s="8"/>
    </row>
    <row r="3159" spans="18:19" x14ac:dyDescent="0.25">
      <c r="R3159" s="8"/>
      <c r="S3159" s="8"/>
    </row>
    <row r="3160" spans="18:19" x14ac:dyDescent="0.25">
      <c r="R3160" s="8"/>
      <c r="S3160" s="8"/>
    </row>
    <row r="3161" spans="18:19" x14ac:dyDescent="0.25">
      <c r="R3161" s="8"/>
      <c r="S3161" s="8"/>
    </row>
    <row r="3162" spans="18:19" x14ac:dyDescent="0.25">
      <c r="R3162" s="8"/>
      <c r="S3162" s="8"/>
    </row>
    <row r="3163" spans="18:19" x14ac:dyDescent="0.25">
      <c r="R3163" s="8"/>
      <c r="S3163" s="8"/>
    </row>
    <row r="3164" spans="18:19" x14ac:dyDescent="0.25">
      <c r="R3164" s="8"/>
      <c r="S3164" s="8"/>
    </row>
    <row r="3165" spans="18:19" x14ac:dyDescent="0.25">
      <c r="R3165" s="8"/>
      <c r="S3165" s="8"/>
    </row>
    <row r="3166" spans="18:19" x14ac:dyDescent="0.25">
      <c r="R3166" s="8"/>
      <c r="S3166" s="8"/>
    </row>
    <row r="3167" spans="18:19" x14ac:dyDescent="0.25">
      <c r="R3167" s="8"/>
      <c r="S3167" s="8"/>
    </row>
    <row r="3168" spans="18:19" x14ac:dyDescent="0.25">
      <c r="R3168" s="8"/>
      <c r="S3168" s="8"/>
    </row>
    <row r="3169" spans="18:19" x14ac:dyDescent="0.25">
      <c r="R3169" s="8"/>
      <c r="S3169" s="8"/>
    </row>
    <row r="3170" spans="18:19" x14ac:dyDescent="0.25">
      <c r="R3170" s="8"/>
      <c r="S3170" s="8"/>
    </row>
    <row r="3171" spans="18:19" x14ac:dyDescent="0.25">
      <c r="R3171" s="8"/>
      <c r="S3171" s="8"/>
    </row>
    <row r="3172" spans="18:19" x14ac:dyDescent="0.25">
      <c r="R3172" s="8"/>
      <c r="S3172" s="8"/>
    </row>
    <row r="3173" spans="18:19" x14ac:dyDescent="0.25">
      <c r="R3173" s="8"/>
      <c r="S3173" s="8"/>
    </row>
    <row r="3174" spans="18:19" x14ac:dyDescent="0.25">
      <c r="R3174" s="8"/>
      <c r="S3174" s="8"/>
    </row>
    <row r="3175" spans="18:19" x14ac:dyDescent="0.25">
      <c r="R3175" s="8"/>
      <c r="S3175" s="8"/>
    </row>
    <row r="3176" spans="18:19" x14ac:dyDescent="0.25">
      <c r="R3176" s="8"/>
      <c r="S3176" s="8"/>
    </row>
    <row r="3177" spans="18:19" x14ac:dyDescent="0.25">
      <c r="R3177" s="8"/>
      <c r="S3177" s="8"/>
    </row>
    <row r="3178" spans="18:19" x14ac:dyDescent="0.25">
      <c r="R3178" s="8"/>
      <c r="S3178" s="8"/>
    </row>
    <row r="3179" spans="18:19" x14ac:dyDescent="0.25">
      <c r="R3179" s="8"/>
      <c r="S3179" s="8"/>
    </row>
    <row r="3180" spans="18:19" x14ac:dyDescent="0.25">
      <c r="R3180" s="8"/>
      <c r="S3180" s="8"/>
    </row>
    <row r="3181" spans="18:19" x14ac:dyDescent="0.25">
      <c r="R3181" s="8"/>
      <c r="S3181" s="8"/>
    </row>
    <row r="3182" spans="18:19" x14ac:dyDescent="0.25">
      <c r="R3182" s="8"/>
      <c r="S3182" s="8"/>
    </row>
    <row r="3183" spans="18:19" x14ac:dyDescent="0.25">
      <c r="R3183" s="8"/>
      <c r="S3183" s="8"/>
    </row>
    <row r="3184" spans="18:19" x14ac:dyDescent="0.25">
      <c r="R3184" s="8"/>
      <c r="S3184" s="8"/>
    </row>
    <row r="3185" spans="18:19" x14ac:dyDescent="0.25">
      <c r="R3185" s="8"/>
      <c r="S3185" s="8"/>
    </row>
    <row r="3186" spans="18:19" x14ac:dyDescent="0.25">
      <c r="R3186" s="8"/>
      <c r="S3186" s="8"/>
    </row>
    <row r="3187" spans="18:19" x14ac:dyDescent="0.25">
      <c r="R3187" s="8"/>
      <c r="S3187" s="8"/>
    </row>
    <row r="3188" spans="18:19" x14ac:dyDescent="0.25">
      <c r="R3188" s="8"/>
      <c r="S3188" s="8"/>
    </row>
    <row r="3189" spans="18:19" x14ac:dyDescent="0.25">
      <c r="R3189" s="8"/>
      <c r="S3189" s="8"/>
    </row>
    <row r="3190" spans="18:19" x14ac:dyDescent="0.25">
      <c r="R3190" s="8"/>
      <c r="S3190" s="8"/>
    </row>
    <row r="3191" spans="18:19" x14ac:dyDescent="0.25">
      <c r="R3191" s="8"/>
      <c r="S3191" s="8"/>
    </row>
    <row r="3192" spans="18:19" x14ac:dyDescent="0.25">
      <c r="R3192" s="8"/>
      <c r="S3192" s="8"/>
    </row>
    <row r="3193" spans="18:19" x14ac:dyDescent="0.25">
      <c r="R3193" s="8"/>
      <c r="S3193" s="8"/>
    </row>
    <row r="3194" spans="18:19" x14ac:dyDescent="0.25">
      <c r="R3194" s="8"/>
      <c r="S3194" s="8"/>
    </row>
    <row r="3195" spans="18:19" x14ac:dyDescent="0.25">
      <c r="R3195" s="8"/>
      <c r="S3195" s="8"/>
    </row>
    <row r="3196" spans="18:19" x14ac:dyDescent="0.25">
      <c r="R3196" s="8"/>
      <c r="S3196" s="8"/>
    </row>
    <row r="3197" spans="18:19" x14ac:dyDescent="0.25">
      <c r="R3197" s="8"/>
      <c r="S3197" s="8"/>
    </row>
    <row r="3198" spans="18:19" x14ac:dyDescent="0.25">
      <c r="R3198" s="8"/>
      <c r="S3198" s="8"/>
    </row>
    <row r="3199" spans="18:19" x14ac:dyDescent="0.25">
      <c r="R3199" s="8"/>
      <c r="S3199" s="8"/>
    </row>
    <row r="3200" spans="18:19" x14ac:dyDescent="0.25">
      <c r="R3200" s="8"/>
      <c r="S3200" s="8"/>
    </row>
    <row r="3201" spans="18:19" x14ac:dyDescent="0.25">
      <c r="R3201" s="8"/>
      <c r="S3201" s="8"/>
    </row>
    <row r="3202" spans="18:19" x14ac:dyDescent="0.25">
      <c r="R3202" s="8"/>
      <c r="S3202" s="8"/>
    </row>
    <row r="3203" spans="18:19" x14ac:dyDescent="0.25">
      <c r="R3203" s="8"/>
      <c r="S3203" s="8"/>
    </row>
    <row r="3204" spans="18:19" x14ac:dyDescent="0.25">
      <c r="R3204" s="8"/>
      <c r="S3204" s="8"/>
    </row>
    <row r="3205" spans="18:19" x14ac:dyDescent="0.25">
      <c r="R3205" s="8"/>
      <c r="S3205" s="8"/>
    </row>
    <row r="3206" spans="18:19" x14ac:dyDescent="0.25">
      <c r="R3206" s="8"/>
      <c r="S3206" s="8"/>
    </row>
    <row r="3207" spans="18:19" x14ac:dyDescent="0.25">
      <c r="R3207" s="8"/>
      <c r="S3207" s="8"/>
    </row>
    <row r="3208" spans="18:19" x14ac:dyDescent="0.25">
      <c r="R3208" s="8"/>
      <c r="S3208" s="8"/>
    </row>
    <row r="3209" spans="18:19" x14ac:dyDescent="0.25">
      <c r="R3209" s="8"/>
      <c r="S3209" s="8"/>
    </row>
    <row r="3210" spans="18:19" x14ac:dyDescent="0.25">
      <c r="R3210" s="8"/>
      <c r="S3210" s="8"/>
    </row>
    <row r="3211" spans="18:19" x14ac:dyDescent="0.25">
      <c r="R3211" s="8"/>
      <c r="S3211" s="8"/>
    </row>
    <row r="3212" spans="18:19" x14ac:dyDescent="0.25">
      <c r="R3212" s="8"/>
      <c r="S3212" s="8"/>
    </row>
    <row r="3213" spans="18:19" x14ac:dyDescent="0.25">
      <c r="R3213" s="8"/>
      <c r="S3213" s="8"/>
    </row>
    <row r="3214" spans="18:19" x14ac:dyDescent="0.25">
      <c r="R3214" s="8"/>
      <c r="S3214" s="8"/>
    </row>
    <row r="3215" spans="18:19" x14ac:dyDescent="0.25">
      <c r="R3215" s="8"/>
      <c r="S3215" s="8"/>
    </row>
    <row r="3216" spans="18:19" x14ac:dyDescent="0.25">
      <c r="R3216" s="8"/>
      <c r="S3216" s="8"/>
    </row>
    <row r="3217" spans="18:19" x14ac:dyDescent="0.25">
      <c r="R3217" s="8"/>
      <c r="S3217" s="8"/>
    </row>
    <row r="3218" spans="18:19" x14ac:dyDescent="0.25">
      <c r="R3218" s="8"/>
      <c r="S3218" s="8"/>
    </row>
    <row r="3219" spans="18:19" x14ac:dyDescent="0.25">
      <c r="R3219" s="8"/>
      <c r="S3219" s="8"/>
    </row>
    <row r="3220" spans="18:19" x14ac:dyDescent="0.25">
      <c r="R3220" s="8"/>
      <c r="S3220" s="8"/>
    </row>
    <row r="3221" spans="18:19" x14ac:dyDescent="0.25">
      <c r="R3221" s="8"/>
      <c r="S3221" s="8"/>
    </row>
    <row r="3222" spans="18:19" x14ac:dyDescent="0.25">
      <c r="R3222" s="8"/>
      <c r="S3222" s="8"/>
    </row>
    <row r="3223" spans="18:19" x14ac:dyDescent="0.25">
      <c r="R3223" s="8"/>
      <c r="S3223" s="8"/>
    </row>
    <row r="3224" spans="18:19" x14ac:dyDescent="0.25">
      <c r="R3224" s="8"/>
      <c r="S3224" s="8"/>
    </row>
    <row r="3225" spans="18:19" x14ac:dyDescent="0.25">
      <c r="R3225" s="8"/>
      <c r="S3225" s="8"/>
    </row>
    <row r="3226" spans="18:19" x14ac:dyDescent="0.25">
      <c r="R3226" s="8"/>
      <c r="S3226" s="8"/>
    </row>
    <row r="3227" spans="18:19" x14ac:dyDescent="0.25">
      <c r="R3227" s="8"/>
      <c r="S3227" s="8"/>
    </row>
    <row r="3228" spans="18:19" x14ac:dyDescent="0.25">
      <c r="R3228" s="8"/>
      <c r="S3228" s="8"/>
    </row>
    <row r="3229" spans="18:19" x14ac:dyDescent="0.25">
      <c r="R3229" s="8"/>
      <c r="S3229" s="8"/>
    </row>
    <row r="3230" spans="18:19" x14ac:dyDescent="0.25">
      <c r="R3230" s="8"/>
      <c r="S3230" s="8"/>
    </row>
    <row r="3231" spans="18:19" x14ac:dyDescent="0.25">
      <c r="R3231" s="8"/>
      <c r="S3231" s="8"/>
    </row>
    <row r="3232" spans="18:19" x14ac:dyDescent="0.25">
      <c r="R3232" s="8"/>
      <c r="S3232" s="8"/>
    </row>
    <row r="3233" spans="18:19" x14ac:dyDescent="0.25">
      <c r="R3233" s="8"/>
      <c r="S3233" s="8"/>
    </row>
    <row r="3234" spans="18:19" x14ac:dyDescent="0.25">
      <c r="R3234" s="8"/>
      <c r="S3234" s="8"/>
    </row>
    <row r="3235" spans="18:19" x14ac:dyDescent="0.25">
      <c r="R3235" s="8"/>
      <c r="S3235" s="8"/>
    </row>
    <row r="3236" spans="18:19" x14ac:dyDescent="0.25">
      <c r="R3236" s="8"/>
      <c r="S3236" s="8"/>
    </row>
    <row r="3237" spans="18:19" x14ac:dyDescent="0.25">
      <c r="R3237" s="8"/>
      <c r="S3237" s="8"/>
    </row>
    <row r="3238" spans="18:19" x14ac:dyDescent="0.25">
      <c r="R3238" s="8"/>
      <c r="S3238" s="8"/>
    </row>
    <row r="3239" spans="18:19" x14ac:dyDescent="0.25">
      <c r="R3239" s="8"/>
      <c r="S3239" s="8"/>
    </row>
    <row r="3240" spans="18:19" x14ac:dyDescent="0.25">
      <c r="R3240" s="8"/>
      <c r="S3240" s="8"/>
    </row>
    <row r="3241" spans="18:19" x14ac:dyDescent="0.25">
      <c r="R3241" s="8"/>
      <c r="S3241" s="8"/>
    </row>
    <row r="3242" spans="18:19" x14ac:dyDescent="0.25">
      <c r="R3242" s="8"/>
      <c r="S3242" s="8"/>
    </row>
    <row r="3243" spans="18:19" x14ac:dyDescent="0.25">
      <c r="R3243" s="8"/>
      <c r="S3243" s="8"/>
    </row>
    <row r="3244" spans="18:19" x14ac:dyDescent="0.25">
      <c r="R3244" s="8"/>
      <c r="S3244" s="8"/>
    </row>
    <row r="3245" spans="18:19" x14ac:dyDescent="0.25">
      <c r="R3245" s="8"/>
      <c r="S3245" s="8"/>
    </row>
    <row r="3246" spans="18:19" x14ac:dyDescent="0.25">
      <c r="R3246" s="8"/>
      <c r="S3246" s="8"/>
    </row>
    <row r="3247" spans="18:19" x14ac:dyDescent="0.25">
      <c r="R3247" s="8"/>
      <c r="S3247" s="8"/>
    </row>
    <row r="3248" spans="18:19" x14ac:dyDescent="0.25">
      <c r="R3248" s="8"/>
      <c r="S3248" s="8"/>
    </row>
    <row r="3249" spans="18:19" x14ac:dyDescent="0.25">
      <c r="R3249" s="8"/>
      <c r="S3249" s="8"/>
    </row>
    <row r="3250" spans="18:19" x14ac:dyDescent="0.25">
      <c r="R3250" s="8"/>
      <c r="S3250" s="8"/>
    </row>
    <row r="3251" spans="18:19" x14ac:dyDescent="0.25">
      <c r="R3251" s="8"/>
      <c r="S3251" s="8"/>
    </row>
    <row r="3252" spans="18:19" x14ac:dyDescent="0.25">
      <c r="R3252" s="8"/>
      <c r="S3252" s="8"/>
    </row>
    <row r="3253" spans="18:19" x14ac:dyDescent="0.25">
      <c r="R3253" s="8"/>
      <c r="S3253" s="8"/>
    </row>
    <row r="3254" spans="18:19" x14ac:dyDescent="0.25">
      <c r="R3254" s="8"/>
      <c r="S3254" s="8"/>
    </row>
    <row r="3255" spans="18:19" x14ac:dyDescent="0.25">
      <c r="R3255" s="8"/>
      <c r="S3255" s="8"/>
    </row>
    <row r="3256" spans="18:19" x14ac:dyDescent="0.25">
      <c r="R3256" s="8"/>
      <c r="S3256" s="8"/>
    </row>
    <row r="3257" spans="18:19" x14ac:dyDescent="0.25">
      <c r="R3257" s="8"/>
      <c r="S3257" s="8"/>
    </row>
    <row r="3258" spans="18:19" x14ac:dyDescent="0.25">
      <c r="R3258" s="8"/>
      <c r="S3258" s="8"/>
    </row>
    <row r="3259" spans="18:19" x14ac:dyDescent="0.25">
      <c r="R3259" s="8"/>
      <c r="S3259" s="8"/>
    </row>
    <row r="3260" spans="18:19" x14ac:dyDescent="0.25">
      <c r="R3260" s="8"/>
      <c r="S3260" s="8"/>
    </row>
    <row r="3261" spans="18:19" x14ac:dyDescent="0.25">
      <c r="R3261" s="8"/>
      <c r="S3261" s="8"/>
    </row>
    <row r="3262" spans="18:19" x14ac:dyDescent="0.25">
      <c r="R3262" s="8"/>
      <c r="S3262" s="8"/>
    </row>
    <row r="3263" spans="18:19" x14ac:dyDescent="0.25">
      <c r="R3263" s="8"/>
      <c r="S3263" s="8"/>
    </row>
    <row r="3264" spans="18:19" x14ac:dyDescent="0.25">
      <c r="R3264" s="8"/>
      <c r="S3264" s="8"/>
    </row>
    <row r="3265" spans="18:19" x14ac:dyDescent="0.25">
      <c r="R3265" s="8"/>
      <c r="S3265" s="8"/>
    </row>
    <row r="3266" spans="18:19" x14ac:dyDescent="0.25">
      <c r="R3266" s="8"/>
      <c r="S3266" s="8"/>
    </row>
    <row r="3267" spans="18:19" x14ac:dyDescent="0.25">
      <c r="R3267" s="8"/>
      <c r="S3267" s="8"/>
    </row>
    <row r="3268" spans="18:19" x14ac:dyDescent="0.25">
      <c r="R3268" s="8"/>
      <c r="S3268" s="8"/>
    </row>
    <row r="3269" spans="18:19" x14ac:dyDescent="0.25">
      <c r="R3269" s="8"/>
      <c r="S3269" s="8"/>
    </row>
    <row r="3270" spans="18:19" x14ac:dyDescent="0.25">
      <c r="R3270" s="8"/>
      <c r="S3270" s="8"/>
    </row>
    <row r="3271" spans="18:19" x14ac:dyDescent="0.25">
      <c r="R3271" s="8"/>
      <c r="S3271" s="8"/>
    </row>
    <row r="3272" spans="18:19" x14ac:dyDescent="0.25">
      <c r="R3272" s="8"/>
      <c r="S3272" s="8"/>
    </row>
    <row r="3273" spans="18:19" x14ac:dyDescent="0.25">
      <c r="R3273" s="8"/>
      <c r="S3273" s="8"/>
    </row>
    <row r="3274" spans="18:19" x14ac:dyDescent="0.25">
      <c r="R3274" s="8"/>
      <c r="S3274" s="8"/>
    </row>
    <row r="3275" spans="18:19" x14ac:dyDescent="0.25">
      <c r="R3275" s="8"/>
      <c r="S3275" s="8"/>
    </row>
    <row r="3276" spans="18:19" x14ac:dyDescent="0.25">
      <c r="R3276" s="8"/>
      <c r="S3276" s="8"/>
    </row>
    <row r="3277" spans="18:19" x14ac:dyDescent="0.25">
      <c r="R3277" s="8"/>
      <c r="S3277" s="8"/>
    </row>
    <row r="3278" spans="18:19" x14ac:dyDescent="0.25">
      <c r="R3278" s="8"/>
      <c r="S3278" s="8"/>
    </row>
    <row r="3279" spans="18:19" x14ac:dyDescent="0.25">
      <c r="R3279" s="8"/>
      <c r="S3279" s="8"/>
    </row>
    <row r="3280" spans="18:19" x14ac:dyDescent="0.25">
      <c r="R3280" s="8"/>
      <c r="S3280" s="8"/>
    </row>
    <row r="3281" spans="18:19" x14ac:dyDescent="0.25">
      <c r="R3281" s="8"/>
      <c r="S3281" s="8"/>
    </row>
    <row r="3282" spans="18:19" x14ac:dyDescent="0.25">
      <c r="R3282" s="8"/>
      <c r="S3282" s="8"/>
    </row>
    <row r="3283" spans="18:19" x14ac:dyDescent="0.25">
      <c r="R3283" s="8"/>
      <c r="S3283" s="8"/>
    </row>
    <row r="3284" spans="18:19" x14ac:dyDescent="0.25">
      <c r="R3284" s="8"/>
      <c r="S3284" s="8"/>
    </row>
    <row r="3285" spans="18:19" x14ac:dyDescent="0.25">
      <c r="R3285" s="8"/>
      <c r="S3285" s="8"/>
    </row>
    <row r="3286" spans="18:19" x14ac:dyDescent="0.25">
      <c r="R3286" s="8"/>
      <c r="S3286" s="8"/>
    </row>
    <row r="3287" spans="18:19" x14ac:dyDescent="0.25">
      <c r="R3287" s="8"/>
      <c r="S3287" s="8"/>
    </row>
    <row r="3288" spans="18:19" x14ac:dyDescent="0.25">
      <c r="R3288" s="8"/>
      <c r="S3288" s="8"/>
    </row>
    <row r="3289" spans="18:19" x14ac:dyDescent="0.25">
      <c r="R3289" s="8"/>
      <c r="S3289" s="8"/>
    </row>
    <row r="3290" spans="18:19" x14ac:dyDescent="0.25">
      <c r="R3290" s="8"/>
      <c r="S3290" s="8"/>
    </row>
    <row r="3291" spans="18:19" x14ac:dyDescent="0.25">
      <c r="R3291" s="8"/>
      <c r="S3291" s="8"/>
    </row>
    <row r="3292" spans="18:19" x14ac:dyDescent="0.25">
      <c r="R3292" s="8"/>
      <c r="S3292" s="8"/>
    </row>
    <row r="3293" spans="18:19" x14ac:dyDescent="0.25">
      <c r="R3293" s="8"/>
      <c r="S3293" s="8"/>
    </row>
    <row r="3294" spans="18:19" x14ac:dyDescent="0.25">
      <c r="R3294" s="8"/>
      <c r="S3294" s="8"/>
    </row>
    <row r="3295" spans="18:19" x14ac:dyDescent="0.25">
      <c r="R3295" s="8"/>
      <c r="S3295" s="8"/>
    </row>
    <row r="3296" spans="18:19" x14ac:dyDescent="0.25">
      <c r="R3296" s="8"/>
      <c r="S3296" s="8"/>
    </row>
    <row r="3297" spans="18:19" x14ac:dyDescent="0.25">
      <c r="R3297" s="8"/>
      <c r="S3297" s="8"/>
    </row>
    <row r="3298" spans="18:19" x14ac:dyDescent="0.25">
      <c r="R3298" s="8"/>
      <c r="S3298" s="8"/>
    </row>
    <row r="3299" spans="18:19" x14ac:dyDescent="0.25">
      <c r="R3299" s="8"/>
      <c r="S3299" s="8"/>
    </row>
    <row r="3300" spans="18:19" x14ac:dyDescent="0.25">
      <c r="R3300" s="8"/>
      <c r="S3300" s="8"/>
    </row>
    <row r="3301" spans="18:19" x14ac:dyDescent="0.25">
      <c r="R3301" s="8"/>
      <c r="S3301" s="8"/>
    </row>
    <row r="3302" spans="18:19" x14ac:dyDescent="0.25">
      <c r="R3302" s="8"/>
      <c r="S3302" s="8"/>
    </row>
    <row r="3303" spans="18:19" x14ac:dyDescent="0.25">
      <c r="R3303" s="8"/>
      <c r="S3303" s="8"/>
    </row>
    <row r="3304" spans="18:19" x14ac:dyDescent="0.25">
      <c r="R3304" s="8"/>
      <c r="S3304" s="8"/>
    </row>
    <row r="3305" spans="18:19" x14ac:dyDescent="0.25">
      <c r="R3305" s="8"/>
      <c r="S3305" s="8"/>
    </row>
    <row r="3306" spans="18:19" x14ac:dyDescent="0.25">
      <c r="R3306" s="8"/>
      <c r="S3306" s="8"/>
    </row>
    <row r="3307" spans="18:19" x14ac:dyDescent="0.25">
      <c r="R3307" s="8"/>
      <c r="S3307" s="8"/>
    </row>
    <row r="3308" spans="18:19" x14ac:dyDescent="0.25">
      <c r="R3308" s="8"/>
      <c r="S3308" s="8"/>
    </row>
    <row r="3309" spans="18:19" x14ac:dyDescent="0.25">
      <c r="R3309" s="8"/>
      <c r="S3309" s="8"/>
    </row>
    <row r="3310" spans="18:19" x14ac:dyDescent="0.25">
      <c r="R3310" s="8"/>
      <c r="S3310" s="8"/>
    </row>
    <row r="3311" spans="18:19" x14ac:dyDescent="0.25">
      <c r="R3311" s="8"/>
      <c r="S3311" s="8"/>
    </row>
    <row r="3312" spans="18:19" x14ac:dyDescent="0.25">
      <c r="R3312" s="8"/>
      <c r="S3312" s="8"/>
    </row>
    <row r="3313" spans="18:19" x14ac:dyDescent="0.25">
      <c r="R3313" s="8"/>
      <c r="S3313" s="8"/>
    </row>
    <row r="3314" spans="18:19" x14ac:dyDescent="0.25">
      <c r="R3314" s="8"/>
      <c r="S3314" s="8"/>
    </row>
    <row r="3315" spans="18:19" x14ac:dyDescent="0.25">
      <c r="R3315" s="8"/>
      <c r="S3315" s="8"/>
    </row>
    <row r="3316" spans="18:19" x14ac:dyDescent="0.25">
      <c r="R3316" s="8"/>
      <c r="S3316" s="8"/>
    </row>
    <row r="3317" spans="18:19" x14ac:dyDescent="0.25">
      <c r="R3317" s="8"/>
      <c r="S3317" s="8"/>
    </row>
    <row r="3318" spans="18:19" x14ac:dyDescent="0.25">
      <c r="R3318" s="8"/>
      <c r="S3318" s="8"/>
    </row>
    <row r="3319" spans="18:19" x14ac:dyDescent="0.25">
      <c r="R3319" s="8"/>
      <c r="S3319" s="8"/>
    </row>
    <row r="3320" spans="18:19" x14ac:dyDescent="0.25">
      <c r="R3320" s="8"/>
      <c r="S3320" s="8"/>
    </row>
    <row r="3321" spans="18:19" x14ac:dyDescent="0.25">
      <c r="R3321" s="8"/>
      <c r="S3321" s="8"/>
    </row>
    <row r="3322" spans="18:19" x14ac:dyDescent="0.25">
      <c r="R3322" s="8"/>
      <c r="S3322" s="8"/>
    </row>
    <row r="3323" spans="18:19" x14ac:dyDescent="0.25">
      <c r="R3323" s="8"/>
      <c r="S3323" s="8"/>
    </row>
    <row r="3324" spans="18:19" x14ac:dyDescent="0.25">
      <c r="R3324" s="8"/>
      <c r="S3324" s="8"/>
    </row>
    <row r="3325" spans="18:19" x14ac:dyDescent="0.25">
      <c r="R3325" s="8"/>
      <c r="S3325" s="8"/>
    </row>
    <row r="3326" spans="18:19" x14ac:dyDescent="0.25">
      <c r="R3326" s="8"/>
      <c r="S3326" s="8"/>
    </row>
    <row r="3327" spans="18:19" x14ac:dyDescent="0.25">
      <c r="R3327" s="8"/>
      <c r="S3327" s="8"/>
    </row>
    <row r="3328" spans="18:19" x14ac:dyDescent="0.25">
      <c r="R3328" s="8"/>
      <c r="S3328" s="8"/>
    </row>
    <row r="3329" spans="18:19" x14ac:dyDescent="0.25">
      <c r="R3329" s="8"/>
      <c r="S3329" s="8"/>
    </row>
    <row r="3330" spans="18:19" x14ac:dyDescent="0.25">
      <c r="R3330" s="8"/>
      <c r="S3330" s="8"/>
    </row>
    <row r="3331" spans="18:19" x14ac:dyDescent="0.25">
      <c r="R3331" s="8"/>
      <c r="S3331" s="8"/>
    </row>
    <row r="3332" spans="18:19" x14ac:dyDescent="0.25">
      <c r="R3332" s="8"/>
      <c r="S3332" s="8"/>
    </row>
    <row r="3333" spans="18:19" x14ac:dyDescent="0.25">
      <c r="R3333" s="8"/>
      <c r="S3333" s="8"/>
    </row>
    <row r="3334" spans="18:19" x14ac:dyDescent="0.25">
      <c r="R3334" s="8"/>
      <c r="S3334" s="8"/>
    </row>
    <row r="3335" spans="18:19" x14ac:dyDescent="0.25">
      <c r="R3335" s="8"/>
      <c r="S3335" s="8"/>
    </row>
    <row r="3336" spans="18:19" x14ac:dyDescent="0.25">
      <c r="R3336" s="8"/>
      <c r="S3336" s="8"/>
    </row>
    <row r="3337" spans="18:19" x14ac:dyDescent="0.25">
      <c r="R3337" s="8"/>
      <c r="S3337" s="8"/>
    </row>
    <row r="3338" spans="18:19" x14ac:dyDescent="0.25">
      <c r="R3338" s="8"/>
      <c r="S3338" s="8"/>
    </row>
    <row r="3339" spans="18:19" x14ac:dyDescent="0.25">
      <c r="R3339" s="8"/>
      <c r="S3339" s="8"/>
    </row>
    <row r="3340" spans="18:19" x14ac:dyDescent="0.25">
      <c r="R3340" s="8"/>
      <c r="S3340" s="8"/>
    </row>
    <row r="3341" spans="18:19" x14ac:dyDescent="0.25">
      <c r="R3341" s="8"/>
      <c r="S3341" s="8"/>
    </row>
    <row r="3342" spans="18:19" x14ac:dyDescent="0.25">
      <c r="R3342" s="8"/>
      <c r="S3342" s="8"/>
    </row>
    <row r="3343" spans="18:19" x14ac:dyDescent="0.25">
      <c r="R3343" s="8"/>
      <c r="S3343" s="8"/>
    </row>
    <row r="3344" spans="18:19" x14ac:dyDescent="0.25">
      <c r="R3344" s="8"/>
      <c r="S3344" s="8"/>
    </row>
    <row r="3345" spans="18:19" x14ac:dyDescent="0.25">
      <c r="R3345" s="8"/>
      <c r="S3345" s="8"/>
    </row>
    <row r="3346" spans="18:19" x14ac:dyDescent="0.25">
      <c r="R3346" s="8"/>
      <c r="S3346" s="8"/>
    </row>
    <row r="3347" spans="18:19" x14ac:dyDescent="0.25">
      <c r="R3347" s="8"/>
      <c r="S3347" s="8"/>
    </row>
    <row r="3348" spans="18:19" x14ac:dyDescent="0.25">
      <c r="R3348" s="8"/>
      <c r="S3348" s="8"/>
    </row>
    <row r="3349" spans="18:19" x14ac:dyDescent="0.25">
      <c r="R3349" s="8"/>
      <c r="S3349" s="8"/>
    </row>
    <row r="3350" spans="18:19" x14ac:dyDescent="0.25">
      <c r="R3350" s="8"/>
      <c r="S3350" s="8"/>
    </row>
    <row r="3351" spans="18:19" x14ac:dyDescent="0.25">
      <c r="R3351" s="8"/>
      <c r="S3351" s="8"/>
    </row>
    <row r="3352" spans="18:19" x14ac:dyDescent="0.25">
      <c r="R3352" s="8"/>
      <c r="S3352" s="8"/>
    </row>
    <row r="3353" spans="18:19" x14ac:dyDescent="0.25">
      <c r="R3353" s="8"/>
      <c r="S3353" s="8"/>
    </row>
    <row r="3354" spans="18:19" x14ac:dyDescent="0.25">
      <c r="R3354" s="8"/>
      <c r="S3354" s="8"/>
    </row>
    <row r="3355" spans="18:19" x14ac:dyDescent="0.25">
      <c r="R3355" s="8"/>
      <c r="S3355" s="8"/>
    </row>
    <row r="3356" spans="18:19" x14ac:dyDescent="0.25">
      <c r="R3356" s="8"/>
      <c r="S3356" s="8"/>
    </row>
    <row r="3357" spans="18:19" x14ac:dyDescent="0.25">
      <c r="R3357" s="8"/>
      <c r="S3357" s="8"/>
    </row>
    <row r="3358" spans="18:19" x14ac:dyDescent="0.25">
      <c r="R3358" s="8"/>
      <c r="S3358" s="8"/>
    </row>
    <row r="3359" spans="18:19" x14ac:dyDescent="0.25">
      <c r="R3359" s="8"/>
      <c r="S3359" s="8"/>
    </row>
    <row r="3360" spans="18:19" x14ac:dyDescent="0.25">
      <c r="R3360" s="8"/>
      <c r="S3360" s="8"/>
    </row>
    <row r="3361" spans="18:19" x14ac:dyDescent="0.25">
      <c r="R3361" s="8"/>
      <c r="S3361" s="8"/>
    </row>
    <row r="3362" spans="18:19" x14ac:dyDescent="0.25">
      <c r="R3362" s="8"/>
      <c r="S3362" s="8"/>
    </row>
    <row r="3363" spans="18:19" x14ac:dyDescent="0.25">
      <c r="R3363" s="8"/>
      <c r="S3363" s="8"/>
    </row>
    <row r="3364" spans="18:19" x14ac:dyDescent="0.25">
      <c r="R3364" s="8"/>
      <c r="S3364" s="8"/>
    </row>
    <row r="3365" spans="18:19" x14ac:dyDescent="0.25">
      <c r="R3365" s="8"/>
      <c r="S3365" s="8"/>
    </row>
    <row r="3366" spans="18:19" x14ac:dyDescent="0.25">
      <c r="R3366" s="8"/>
      <c r="S3366" s="8"/>
    </row>
    <row r="3367" spans="18:19" x14ac:dyDescent="0.25">
      <c r="R3367" s="8"/>
      <c r="S3367" s="8"/>
    </row>
    <row r="3368" spans="18:19" x14ac:dyDescent="0.25">
      <c r="R3368" s="8"/>
      <c r="S3368" s="8"/>
    </row>
    <row r="3369" spans="18:19" x14ac:dyDescent="0.25">
      <c r="R3369" s="8"/>
      <c r="S3369" s="8"/>
    </row>
    <row r="3370" spans="18:19" x14ac:dyDescent="0.25">
      <c r="R3370" s="8"/>
      <c r="S3370" s="8"/>
    </row>
    <row r="3371" spans="18:19" x14ac:dyDescent="0.25">
      <c r="R3371" s="8"/>
      <c r="S3371" s="8"/>
    </row>
    <row r="3372" spans="18:19" x14ac:dyDescent="0.25">
      <c r="R3372" s="8"/>
      <c r="S3372" s="8"/>
    </row>
    <row r="3373" spans="18:19" x14ac:dyDescent="0.25">
      <c r="R3373" s="8"/>
      <c r="S3373" s="8"/>
    </row>
    <row r="3374" spans="18:19" x14ac:dyDescent="0.25">
      <c r="R3374" s="8"/>
      <c r="S3374" s="8"/>
    </row>
    <row r="3375" spans="18:19" x14ac:dyDescent="0.25">
      <c r="R3375" s="8"/>
      <c r="S3375" s="8"/>
    </row>
    <row r="3376" spans="18:19" x14ac:dyDescent="0.25">
      <c r="R3376" s="8"/>
      <c r="S3376" s="8"/>
    </row>
    <row r="3377" spans="18:19" x14ac:dyDescent="0.25">
      <c r="R3377" s="8"/>
      <c r="S3377" s="8"/>
    </row>
    <row r="3378" spans="18:19" x14ac:dyDescent="0.25">
      <c r="R3378" s="8"/>
      <c r="S3378" s="8"/>
    </row>
    <row r="3379" spans="18:19" x14ac:dyDescent="0.25">
      <c r="R3379" s="8"/>
      <c r="S3379" s="8"/>
    </row>
    <row r="3380" spans="18:19" x14ac:dyDescent="0.25">
      <c r="R3380" s="8"/>
      <c r="S3380" s="8"/>
    </row>
    <row r="3381" spans="18:19" x14ac:dyDescent="0.25">
      <c r="R3381" s="8"/>
      <c r="S3381" s="8"/>
    </row>
    <row r="3382" spans="18:19" x14ac:dyDescent="0.25">
      <c r="R3382" s="8"/>
      <c r="S3382" s="8"/>
    </row>
    <row r="3383" spans="18:19" x14ac:dyDescent="0.25">
      <c r="R3383" s="8"/>
      <c r="S3383" s="8"/>
    </row>
    <row r="3384" spans="18:19" x14ac:dyDescent="0.25">
      <c r="R3384" s="8"/>
      <c r="S3384" s="8"/>
    </row>
  </sheetData>
  <mergeCells count="5">
    <mergeCell ref="A1:C1"/>
    <mergeCell ref="Q2:S3"/>
    <mergeCell ref="A3:A5"/>
    <mergeCell ref="B3:B5"/>
    <mergeCell ref="D3:D5"/>
  </mergeCells>
  <pageMargins left="0.7" right="0.7" top="0.75" bottom="0.75" header="0.3" footer="0.3"/>
  <pageSetup paperSize="9" scale="10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Отчет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Малдаван Сергей Анатольевич</dc:creator>
  <cp:lastModifiedBy>Малдаван Сергей Анатольевич</cp:lastModifiedBy>
  <cp:lastPrinted>2019-12-02T01:57:01Z</cp:lastPrinted>
  <dcterms:created xsi:type="dcterms:W3CDTF">2017-05-26T04:05:50Z</dcterms:created>
  <dcterms:modified xsi:type="dcterms:W3CDTF">2019-12-27T02:30:06Z</dcterms:modified>
</cp:coreProperties>
</file>