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\Desktop\Отчетность\Отчет в Деп ЭЭ и ЖКХ\Запрос о исполнении схемы теплоснабжения\"/>
    </mc:Choice>
  </mc:AlternateContent>
  <bookViews>
    <workbookView xWindow="-120" yWindow="-120" windowWidth="29040" windowHeight="15840" tabRatio="484"/>
  </bookViews>
  <sheets>
    <sheet name="Ключевые индикаторы" sheetId="2" r:id="rId1"/>
    <sheet name="Мероприятия" sheetId="3" r:id="rId2"/>
    <sheet name="Лист4" sheetId="4" state="hidden" r:id="rId3"/>
  </sheets>
  <definedNames>
    <definedName name="_xlnm._FilterDatabase" localSheetId="1" hidden="1">Мероприятия!$E$3:$AO$6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2" l="1"/>
  <c r="L9" i="2"/>
  <c r="I25" i="3" l="1"/>
  <c r="H25" i="3"/>
  <c r="G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J8" i="3"/>
  <c r="K8" i="3"/>
  <c r="L8" i="3"/>
  <c r="J9" i="3"/>
  <c r="K9" i="3"/>
  <c r="L9" i="3" s="1"/>
  <c r="J10" i="3"/>
  <c r="K10" i="3"/>
  <c r="L10" i="3" s="1"/>
  <c r="J11" i="3"/>
  <c r="K11" i="3"/>
  <c r="L11" i="3" s="1"/>
  <c r="J12" i="3"/>
  <c r="K12" i="3"/>
  <c r="L12" i="3" s="1"/>
  <c r="J13" i="3"/>
  <c r="K13" i="3"/>
  <c r="L13" i="3" s="1"/>
  <c r="J14" i="3"/>
  <c r="K14" i="3"/>
  <c r="L14" i="3" s="1"/>
  <c r="J15" i="3"/>
  <c r="K15" i="3"/>
  <c r="L15" i="3"/>
  <c r="J16" i="3"/>
  <c r="K16" i="3"/>
  <c r="L16" i="3" s="1"/>
  <c r="J17" i="3"/>
  <c r="K17" i="3"/>
  <c r="L17" i="3"/>
  <c r="J18" i="3"/>
  <c r="K18" i="3"/>
  <c r="L18" i="3" s="1"/>
  <c r="J19" i="3"/>
  <c r="K19" i="3"/>
  <c r="L19" i="3"/>
  <c r="J20" i="3"/>
  <c r="K20" i="3"/>
  <c r="L20" i="3" s="1"/>
  <c r="J21" i="3"/>
  <c r="K21" i="3"/>
  <c r="L21" i="3"/>
  <c r="J22" i="3"/>
  <c r="K22" i="3"/>
  <c r="L22" i="3" s="1"/>
  <c r="J23" i="3"/>
  <c r="K23" i="3"/>
  <c r="L23" i="3"/>
  <c r="J24" i="3"/>
  <c r="K24" i="3"/>
  <c r="L24" i="3" s="1"/>
  <c r="K7" i="3"/>
  <c r="J7" i="3"/>
  <c r="L7" i="3" s="1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2" i="3"/>
  <c r="X23" i="3"/>
  <c r="X7" i="3"/>
  <c r="Z25" i="3"/>
  <c r="K25" i="3" s="1"/>
  <c r="Y25" i="3"/>
  <c r="J25" i="3"/>
  <c r="N18" i="2"/>
  <c r="M18" i="2"/>
  <c r="K18" i="2"/>
  <c r="J18" i="2"/>
  <c r="N9" i="2"/>
  <c r="M9" i="2"/>
  <c r="K9" i="2"/>
  <c r="J9" i="2"/>
  <c r="L25" i="3" l="1"/>
  <c r="X25" i="3"/>
  <c r="O18" i="2"/>
  <c r="P18" i="2"/>
  <c r="Q18" i="2"/>
  <c r="R18" i="2"/>
  <c r="S18" i="2"/>
  <c r="T18" i="2"/>
  <c r="O9" i="2"/>
  <c r="P9" i="2"/>
  <c r="Q9" i="2"/>
  <c r="R9" i="2"/>
  <c r="S9" i="2"/>
  <c r="T9" i="2"/>
  <c r="D18" i="2" l="1"/>
  <c r="E18" i="2"/>
  <c r="F18" i="2"/>
  <c r="G18" i="2"/>
  <c r="H18" i="2"/>
  <c r="I18" i="2"/>
  <c r="C18" i="2"/>
  <c r="D9" i="2"/>
  <c r="E9" i="2"/>
  <c r="F9" i="2"/>
  <c r="G9" i="2"/>
  <c r="H9" i="2"/>
  <c r="I9" i="2"/>
  <c r="C9" i="2"/>
</calcChain>
</file>

<file path=xl/sharedStrings.xml><?xml version="1.0" encoding="utf-8"?>
<sst xmlns="http://schemas.openxmlformats.org/spreadsheetml/2006/main" count="172" uniqueCount="87">
  <si>
    <t>Ключевой показатель</t>
  </si>
  <si>
    <t>Ед. изм.</t>
  </si>
  <si>
    <t>План</t>
  </si>
  <si>
    <t>%</t>
  </si>
  <si>
    <t>ед.</t>
  </si>
  <si>
    <t>дней</t>
  </si>
  <si>
    <t>Факт</t>
  </si>
  <si>
    <t>Доля выполненных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в соответствии с перечнем и сроками, указанными в схеме теплоснабжения</t>
  </si>
  <si>
    <t>на источниках теплоснабжения</t>
  </si>
  <si>
    <t>на тепловых сетях</t>
  </si>
  <si>
    <t>Продолжительность планового перерыва в горячем водоснабжении в связи с производством ежегодных ремонтных и профилактических работ в централизованных сетях инженерно-технического обеспечения горячего водоснабжения в межотопительный период</t>
  </si>
  <si>
    <t>Коэффициент использования установленной тепловой мощности источников тепловой энергии</t>
  </si>
  <si>
    <t>долей ед.</t>
  </si>
  <si>
    <t>Доля бесхозяйных тепловых сетей, находящихся на учете бесхозяйных недвижимых вещей более 1 года</t>
  </si>
  <si>
    <t xml:space="preserve">Удовлетворенность потребителей качеством теплоснабжения </t>
  </si>
  <si>
    <t>Доля потерь тепловой энергии в тепловых сетях</t>
  </si>
  <si>
    <t>тыс. руб.</t>
  </si>
  <si>
    <t xml:space="preserve">собственные средства ЕТО </t>
  </si>
  <si>
    <t xml:space="preserve">бюджетные средства (в том числе фонд содействия и реформированию ЖКХ - указать) </t>
  </si>
  <si>
    <t xml:space="preserve">иные источники (займы, кредиты, лизинг и прочие - указать) 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</si>
  <si>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в однотрубном исчислении сверх предела разрешенных отклонений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</si>
  <si>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 установленной мощности сверх предела разрешенных отклонений</t>
  </si>
  <si>
    <t>Отсутствие зафиксированных фактов нарушения антимонопольного законодательства (выданных предупреждений, предписаний), а также отсутствие применения санкций, предусмотренных Кодексом Российской Федерации об административных правонарушениях за нарушение законодательства Российской Федерации в сфере теплоснабжения, антимонопольного законодательства Российской Федерации, законодательства Российской Федерации о естественных монополиях)</t>
  </si>
  <si>
    <t>Техническое перевооружение (модернизация) источников тепловой энергии, в том числе источников комбинированной выработки</t>
  </si>
  <si>
    <t>Строительство новых тепловых сетей для повышения эффективности функционирования системы теплоснабжения за счет ликвидации котельных</t>
  </si>
  <si>
    <t>Строительство, реконструкция и модернизация насосных станций</t>
  </si>
  <si>
    <t>Строительство, реконструкции и модернизация ЦТП, в том числе с увеличением тепловой мощности, в целях подключения новых потребителей</t>
  </si>
  <si>
    <t>Мероприятия, обеспечивающие переход от открытых систем теплоснабжения (горячего водоснабжения) на закрытые системы горячего водоснабжения</t>
  </si>
  <si>
    <t>Строительство новых тепловых сетей для обеспечения нормативной надежности теплоснабжения</t>
  </si>
  <si>
    <t>Строительство новых тепловых сетей для повышения эффективности функционирования системы теплоснабжения за счет перевода котельных в пиковый режим работы</t>
  </si>
  <si>
    <t>Реконструкция (модернизация) тепловых сетей с увеличением диаметра трубопроводов для обеспечения перспективных приростов тепловой нагрузки</t>
  </si>
  <si>
    <t>Реконструкция  (модернизация) тепловых сетей для обеспечения надежности теплоснабжения потребителей, в том числе в связи с исчерпанием эксплуатационного ресурса</t>
  </si>
  <si>
    <t>Строительство тепловых сетей для обеспечения перспективных приростов тепловой нагрузки под жилищную, комплексную или производственную застройку во вновь осваиваемых районах поселения, городского округа, города федерального значения</t>
  </si>
  <si>
    <t>Строительство (реконструкция)  источников тепловой энергии, в том числе источников комбинированной выработки</t>
  </si>
  <si>
    <t xml:space="preserve">Реконструкция (модернизация), строительство тепловых сетей, обеспечивающих перерапсределение тепловой нагрузки из зон с дефицитом тепловой мощности в зоны с избытком тепловой мощности </t>
  </si>
  <si>
    <t>Строительство, реконструкция (модернизация) тепловых сетей в связи с изменениеми температурного графика и гидравлического режима работы системы теплоснабжения</t>
  </si>
  <si>
    <t xml:space="preserve">Перевод открытой системы теплоснабжения, отдельных участков такой системы на закрытую систему </t>
  </si>
  <si>
    <t>Населенный пункт</t>
  </si>
  <si>
    <t xml:space="preserve">Прочие мероприятия </t>
  </si>
  <si>
    <t>Наименование ЕТО</t>
  </si>
  <si>
    <t>Ниаменование системы теплоснабжения</t>
  </si>
  <si>
    <t>Наименование мероприятий по строительству, реконструкции и (или) модернизации объектов теплоснабжения, предусмотренных в схеме теплоснабжения</t>
  </si>
  <si>
    <t>Всего</t>
  </si>
  <si>
    <t>Капитальные вложения в реализацию мероприятия, тыс. руб. без учета НДС</t>
  </si>
  <si>
    <t>план</t>
  </si>
  <si>
    <t>факт</t>
  </si>
  <si>
    <t>Примечание</t>
  </si>
  <si>
    <t>в том числе по периодам (годам)</t>
  </si>
  <si>
    <t>ИТОГО:</t>
  </si>
  <si>
    <t>Количество аварийных ситуаций при теплоснабжении на источниках тепловой энергии и тепловых сетях, в том числе:</t>
  </si>
  <si>
    <t>Величина привлеченных инвестиций в сферу теплоснабжения (без учета НДС), в том числе:</t>
  </si>
  <si>
    <t>Объём работ по мероприятию</t>
  </si>
  <si>
    <t>№ п/п</t>
  </si>
  <si>
    <t>Отчет о достижении плановых значений ключевых показателей, отражающих результаты внедрения целевой модели рынка тепловой энергии в ценовых зонах теплоснабжения</t>
  </si>
  <si>
    <t>Населенный пункт:</t>
  </si>
  <si>
    <t>Исполнитель:</t>
  </si>
  <si>
    <t>Контакрный телефон, электронная почта</t>
  </si>
  <si>
    <t>отсутствует</t>
  </si>
  <si>
    <t>Соловьёва Ольга Андреевна</t>
  </si>
  <si>
    <t>Должность: бухгалтер</t>
  </si>
  <si>
    <t>Организация: ООО "Союз-Энерго"</t>
  </si>
  <si>
    <t>8-383-304-76-11, soloveva_oa@isksz.ru</t>
  </si>
  <si>
    <t>г.Новосибирск</t>
  </si>
  <si>
    <t xml:space="preserve">Наименование ЕТО: </t>
  </si>
  <si>
    <t>ООО "Союз-Энерго"</t>
  </si>
  <si>
    <t>Отчет о выполнении программы мероприятий в соответствии с утвержденной схемой теплоснабжения за 2022-2023гг</t>
  </si>
  <si>
    <t>Разборка и промывка теплообменных аппаратов</t>
  </si>
  <si>
    <t>Чистка поверхностей нагрева водогрейных котлов</t>
  </si>
  <si>
    <t>Текущий ремонт насосов</t>
  </si>
  <si>
    <t>Метрологическая поверка средств измерений</t>
  </si>
  <si>
    <t>Приобретение торцевых уплотнений</t>
  </si>
  <si>
    <t>Замена прокладок теплообменных аппаратов</t>
  </si>
  <si>
    <t xml:space="preserve">Замена подшипников </t>
  </si>
  <si>
    <t>Замена фотоэлементов</t>
  </si>
  <si>
    <t>Профилактические испытания электрооборудования и молниезащиты</t>
  </si>
  <si>
    <t>Обеспечение готовности сил и средств локализации и ликвидации аварийных ситуаций</t>
  </si>
  <si>
    <t>Устройство системы видеонаблюдения</t>
  </si>
  <si>
    <t>Организация химического контроля теплоносителя</t>
  </si>
  <si>
    <t>Контроль качества резервного топлива</t>
  </si>
  <si>
    <t>Обслуживание охранно-пожарной сигнализации БМК</t>
  </si>
  <si>
    <t>Корректировка режимов работы горелочных устройств</t>
  </si>
  <si>
    <t>Ривизия приточно-вытяжной вентиляции</t>
  </si>
  <si>
    <t>Обходы, осмотры тепловых камер и дренажных колодцев</t>
  </si>
  <si>
    <t>Строительство тепловых сетей в целях подключения новых потребителей БМГК №3 ул. Александра Чистякова 20А</t>
  </si>
  <si>
    <t>мероприятие</t>
  </si>
  <si>
    <t>БМГК №3 адрес ул.Александра Чистякова 20а</t>
  </si>
  <si>
    <t>1. БМГК №1 адрес ул.Николая Сотникова (4) 2. БМГК №2 алрес ул.Герцена 11а                  3. БМГК №3 адрес ул.Александра Чистякова 20а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</si>
</sst>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3F3F3F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7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3" xfId="0" applyBorder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left" vertical="top"/>
    </xf>
    <xf numFmtId="0" fontId="5" fillId="4" borderId="3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 indent="9"/>
    </xf>
    <xf numFmtId="0" fontId="6" fillId="0" borderId="3" xfId="0" applyFont="1" applyBorder="1" applyAlignment="1">
      <alignment horizontal="left" vertical="top" wrapText="1" indent="7"/>
    </xf>
    <xf numFmtId="0" fontId="0" fillId="4" borderId="3" xfId="0" applyFill="1" applyBorder="1" applyAlignment="1">
      <alignment horizontal="left" vertical="top"/>
    </xf>
    <xf numFmtId="0" fontId="0" fillId="4" borderId="3" xfId="0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2" fillId="4" borderId="3" xfId="0" applyFont="1" applyFill="1" applyBorder="1" applyAlignment="1">
      <alignment horizontal="right" wrapText="1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left" vertical="top"/>
    </xf>
    <xf numFmtId="0" fontId="2" fillId="3" borderId="3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9" fontId="2" fillId="3" borderId="3" xfId="1" applyNumberFormat="1" applyFont="1" applyFill="1" applyBorder="1" applyAlignment="1">
      <alignment horizontal="center" vertical="center"/>
    </xf>
    <xf numFmtId="9" fontId="2" fillId="0" borderId="0" xfId="0" applyNumberFormat="1" applyFont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3" xfId="0" applyFont="1" applyBorder="1"/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9" fillId="5" borderId="3" xfId="0" applyFont="1" applyFill="1" applyBorder="1"/>
    <xf numFmtId="0" fontId="9" fillId="5" borderId="4" xfId="0" applyFont="1" applyFill="1" applyBorder="1"/>
    <xf numFmtId="0" fontId="9" fillId="5" borderId="3" xfId="0" applyFont="1" applyFill="1" applyBorder="1" applyAlignment="1">
      <alignment horizontal="right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9" fontId="9" fillId="5" borderId="3" xfId="0" applyNumberFormat="1" applyFont="1" applyFill="1" applyBorder="1" applyAlignment="1">
      <alignment horizontal="center"/>
    </xf>
    <xf numFmtId="9" fontId="9" fillId="5" borderId="3" xfId="2" applyFont="1" applyFill="1" applyBorder="1" applyAlignment="1">
      <alignment horizontal="center"/>
    </xf>
    <xf numFmtId="0" fontId="9" fillId="3" borderId="3" xfId="0" applyFont="1" applyFill="1" applyBorder="1"/>
    <xf numFmtId="0" fontId="9" fillId="0" borderId="0" xfId="0" applyFont="1"/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9" fontId="9" fillId="5" borderId="10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top" wrapText="1"/>
    </xf>
    <xf numFmtId="0" fontId="2" fillId="3" borderId="13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top" wrapText="1"/>
    </xf>
    <xf numFmtId="0" fontId="2" fillId="3" borderId="12" xfId="1" applyFont="1" applyFill="1" applyBorder="1" applyAlignment="1">
      <alignment horizontal="center" vertical="top" wrapText="1"/>
    </xf>
    <xf numFmtId="0" fontId="2" fillId="3" borderId="4" xfId="1" applyFont="1" applyFill="1" applyBorder="1" applyAlignment="1">
      <alignment horizontal="center" vertical="top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</cellXfs>
  <cellStyles count="3">
    <cellStyle name="Вывод" xfId="1" builtinId="21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topLeftCell="A16" zoomScaleNormal="100" workbookViewId="0">
      <selection activeCell="V18" sqref="V18"/>
    </sheetView>
  </sheetViews>
  <sheetFormatPr defaultRowHeight="15" x14ac:dyDescent="0.25"/>
  <cols>
    <col min="1" max="1" width="59.42578125" style="10" customWidth="1"/>
    <col min="2" max="2" width="8.85546875" style="18" customWidth="1"/>
    <col min="3" max="8" width="9" hidden="1" customWidth="1"/>
    <col min="9" max="14" width="9" style="26" customWidth="1"/>
    <col min="15" max="20" width="9" hidden="1" customWidth="1"/>
  </cols>
  <sheetData>
    <row r="1" spans="1:20" ht="40.5" customHeight="1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20" ht="6" customHeight="1" x14ac:dyDescent="0.25"/>
    <row r="3" spans="1:20" ht="13.5" customHeight="1" x14ac:dyDescent="0.25">
      <c r="A3" s="23" t="s">
        <v>54</v>
      </c>
      <c r="B3" s="64" t="s">
        <v>62</v>
      </c>
      <c r="C3" s="64"/>
      <c r="D3" s="64"/>
      <c r="E3" s="64"/>
      <c r="F3" s="64"/>
      <c r="G3" s="64"/>
      <c r="H3" s="64"/>
      <c r="I3" s="64"/>
      <c r="J3" s="64"/>
      <c r="K3" s="64"/>
      <c r="L3" s="27"/>
    </row>
    <row r="4" spans="1:20" ht="13.5" customHeight="1" x14ac:dyDescent="0.25">
      <c r="A4" s="23" t="s">
        <v>63</v>
      </c>
      <c r="B4" s="64" t="s">
        <v>64</v>
      </c>
      <c r="C4" s="64"/>
      <c r="D4" s="64"/>
      <c r="E4" s="64"/>
      <c r="F4" s="64"/>
      <c r="G4" s="64"/>
      <c r="H4" s="64"/>
      <c r="I4" s="64"/>
      <c r="J4" s="64"/>
      <c r="K4" s="64"/>
      <c r="L4" s="27"/>
    </row>
    <row r="6" spans="1:20" x14ac:dyDescent="0.25">
      <c r="A6" s="62" t="s">
        <v>0</v>
      </c>
      <c r="B6" s="62" t="s">
        <v>1</v>
      </c>
      <c r="C6" s="59">
        <v>2019</v>
      </c>
      <c r="D6" s="60"/>
      <c r="E6" s="59">
        <v>2020</v>
      </c>
      <c r="F6" s="60"/>
      <c r="G6" s="59">
        <v>2021</v>
      </c>
      <c r="H6" s="60"/>
      <c r="I6" s="59">
        <v>2022</v>
      </c>
      <c r="J6" s="60"/>
      <c r="K6" s="59">
        <v>2023</v>
      </c>
      <c r="L6" s="60"/>
      <c r="M6" s="11">
        <v>2024</v>
      </c>
      <c r="N6" s="11">
        <v>2025</v>
      </c>
      <c r="O6" s="11">
        <v>2026</v>
      </c>
      <c r="P6" s="11">
        <v>2027</v>
      </c>
      <c r="Q6" s="11">
        <v>2028</v>
      </c>
      <c r="R6" s="11">
        <v>2029</v>
      </c>
      <c r="S6" s="11">
        <v>2030</v>
      </c>
      <c r="T6" s="11">
        <v>2031</v>
      </c>
    </row>
    <row r="7" spans="1:20" x14ac:dyDescent="0.25">
      <c r="A7" s="63"/>
      <c r="B7" s="63"/>
      <c r="C7" s="12" t="s">
        <v>2</v>
      </c>
      <c r="D7" s="12" t="s">
        <v>6</v>
      </c>
      <c r="E7" s="12" t="s">
        <v>2</v>
      </c>
      <c r="F7" s="12" t="s">
        <v>6</v>
      </c>
      <c r="G7" s="12" t="s">
        <v>2</v>
      </c>
      <c r="H7" s="12" t="s">
        <v>6</v>
      </c>
      <c r="I7" s="12" t="s">
        <v>2</v>
      </c>
      <c r="J7" s="12" t="s">
        <v>6</v>
      </c>
      <c r="K7" s="12" t="s">
        <v>2</v>
      </c>
      <c r="L7" s="12" t="s">
        <v>6</v>
      </c>
      <c r="M7" s="12" t="s">
        <v>2</v>
      </c>
      <c r="N7" s="12" t="s">
        <v>2</v>
      </c>
      <c r="O7" s="12" t="s">
        <v>2</v>
      </c>
      <c r="P7" s="12" t="s">
        <v>2</v>
      </c>
      <c r="Q7" s="12" t="s">
        <v>2</v>
      </c>
      <c r="R7" s="12" t="s">
        <v>2</v>
      </c>
      <c r="S7" s="12" t="s">
        <v>2</v>
      </c>
      <c r="T7" s="12" t="s">
        <v>2</v>
      </c>
    </row>
    <row r="8" spans="1:20" ht="61.5" customHeight="1" x14ac:dyDescent="0.25">
      <c r="A8" s="13" t="s">
        <v>7</v>
      </c>
      <c r="B8" s="19" t="s">
        <v>3</v>
      </c>
      <c r="C8" s="4"/>
      <c r="D8" s="4"/>
      <c r="E8" s="4"/>
      <c r="F8" s="4"/>
      <c r="G8" s="4"/>
      <c r="H8" s="4"/>
      <c r="I8" s="57">
        <v>100</v>
      </c>
      <c r="J8" s="57">
        <v>100</v>
      </c>
      <c r="K8" s="57">
        <v>100</v>
      </c>
      <c r="L8" s="57">
        <v>100</v>
      </c>
      <c r="M8" s="57">
        <v>100</v>
      </c>
      <c r="N8" s="57">
        <v>100</v>
      </c>
      <c r="O8" s="4"/>
      <c r="P8" s="4"/>
      <c r="Q8" s="4"/>
      <c r="R8" s="4"/>
      <c r="S8" s="4"/>
      <c r="T8" s="4"/>
    </row>
    <row r="9" spans="1:20" ht="30" x14ac:dyDescent="0.25">
      <c r="A9" s="13" t="s">
        <v>49</v>
      </c>
      <c r="B9" s="58" t="s">
        <v>4</v>
      </c>
      <c r="C9" s="4">
        <f>SUM(C10:C11)</f>
        <v>0</v>
      </c>
      <c r="D9" s="4">
        <f t="shared" ref="D9:T9" si="0">SUM(D10:D11)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57">
        <f t="shared" si="0"/>
        <v>0</v>
      </c>
      <c r="J9" s="57">
        <f t="shared" ref="J9:N9" si="1">SUM(J10:J11)</f>
        <v>0</v>
      </c>
      <c r="K9" s="57">
        <f t="shared" si="1"/>
        <v>0</v>
      </c>
      <c r="L9" s="57">
        <f t="shared" ref="L9" si="2">SUM(L10:L11)</f>
        <v>0</v>
      </c>
      <c r="M9" s="57">
        <f t="shared" si="1"/>
        <v>0</v>
      </c>
      <c r="N9" s="57">
        <f t="shared" si="1"/>
        <v>0</v>
      </c>
      <c r="O9" s="4">
        <f t="shared" si="0"/>
        <v>0</v>
      </c>
      <c r="P9" s="4">
        <f t="shared" si="0"/>
        <v>0</v>
      </c>
      <c r="Q9" s="4">
        <f t="shared" si="0"/>
        <v>0</v>
      </c>
      <c r="R9" s="4">
        <f t="shared" si="0"/>
        <v>0</v>
      </c>
      <c r="S9" s="4">
        <f t="shared" si="0"/>
        <v>0</v>
      </c>
      <c r="T9" s="4">
        <f t="shared" si="0"/>
        <v>0</v>
      </c>
    </row>
    <row r="10" spans="1:20" x14ac:dyDescent="0.25">
      <c r="A10" s="14" t="s">
        <v>8</v>
      </c>
      <c r="B10" s="58"/>
      <c r="C10" s="4"/>
      <c r="D10" s="4"/>
      <c r="E10" s="4"/>
      <c r="F10" s="4"/>
      <c r="G10" s="4"/>
      <c r="H10" s="4"/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4"/>
      <c r="P10" s="4"/>
      <c r="Q10" s="4"/>
      <c r="R10" s="4"/>
      <c r="S10" s="4"/>
      <c r="T10" s="4"/>
    </row>
    <row r="11" spans="1:20" x14ac:dyDescent="0.25">
      <c r="A11" s="14" t="s">
        <v>9</v>
      </c>
      <c r="B11" s="58"/>
      <c r="C11" s="4"/>
      <c r="D11" s="4"/>
      <c r="E11" s="4"/>
      <c r="F11" s="4"/>
      <c r="G11" s="4"/>
      <c r="H11" s="4"/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4"/>
      <c r="P11" s="4"/>
      <c r="Q11" s="4"/>
      <c r="R11" s="4"/>
      <c r="S11" s="4"/>
      <c r="T11" s="4"/>
    </row>
    <row r="12" spans="1:20" ht="75" x14ac:dyDescent="0.25">
      <c r="A12" s="13" t="s">
        <v>10</v>
      </c>
      <c r="B12" s="19" t="s">
        <v>5</v>
      </c>
      <c r="C12" s="4"/>
      <c r="D12" s="4"/>
      <c r="E12" s="4"/>
      <c r="F12" s="4"/>
      <c r="G12" s="4"/>
      <c r="H12" s="4"/>
      <c r="I12" s="57">
        <v>4</v>
      </c>
      <c r="J12" s="57">
        <v>4</v>
      </c>
      <c r="K12" s="57">
        <v>4</v>
      </c>
      <c r="L12" s="57">
        <v>4</v>
      </c>
      <c r="M12" s="57">
        <v>4</v>
      </c>
      <c r="N12" s="57">
        <v>4</v>
      </c>
      <c r="O12" s="4"/>
      <c r="P12" s="4"/>
      <c r="Q12" s="4"/>
      <c r="R12" s="4"/>
      <c r="S12" s="4"/>
      <c r="T12" s="4"/>
    </row>
    <row r="13" spans="1:20" ht="30" x14ac:dyDescent="0.25">
      <c r="A13" s="13" t="s">
        <v>11</v>
      </c>
      <c r="B13" s="19" t="s">
        <v>12</v>
      </c>
      <c r="C13" s="4"/>
      <c r="D13" s="4"/>
      <c r="E13" s="4"/>
      <c r="F13" s="4"/>
      <c r="G13" s="4"/>
      <c r="H13" s="4"/>
      <c r="I13" s="57">
        <v>80</v>
      </c>
      <c r="J13" s="57">
        <v>80</v>
      </c>
      <c r="K13" s="57">
        <v>85</v>
      </c>
      <c r="L13" s="57">
        <v>85</v>
      </c>
      <c r="M13" s="57">
        <v>90</v>
      </c>
      <c r="N13" s="57">
        <v>95</v>
      </c>
      <c r="O13" s="4"/>
      <c r="P13" s="4"/>
      <c r="Q13" s="4"/>
      <c r="R13" s="4"/>
      <c r="S13" s="4"/>
      <c r="T13" s="4"/>
    </row>
    <row r="14" spans="1:20" ht="30" x14ac:dyDescent="0.25">
      <c r="A14" s="13" t="s">
        <v>13</v>
      </c>
      <c r="B14" s="19" t="s">
        <v>3</v>
      </c>
      <c r="C14" s="4"/>
      <c r="D14" s="4"/>
      <c r="E14" s="4"/>
      <c r="F14" s="4"/>
      <c r="G14" s="4"/>
      <c r="H14" s="4"/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4"/>
      <c r="P14" s="4"/>
      <c r="Q14" s="4"/>
      <c r="R14" s="4"/>
      <c r="S14" s="4"/>
      <c r="T14" s="4"/>
    </row>
    <row r="15" spans="1:20" ht="30" x14ac:dyDescent="0.25">
      <c r="A15" s="13" t="s">
        <v>14</v>
      </c>
      <c r="B15" s="19" t="s">
        <v>3</v>
      </c>
      <c r="C15" s="4"/>
      <c r="D15" s="4"/>
      <c r="E15" s="4"/>
      <c r="F15" s="4"/>
      <c r="G15" s="4"/>
      <c r="H15" s="4"/>
      <c r="I15" s="57">
        <v>95</v>
      </c>
      <c r="J15" s="57">
        <v>95</v>
      </c>
      <c r="K15" s="57">
        <v>95</v>
      </c>
      <c r="L15" s="57">
        <v>95</v>
      </c>
      <c r="M15" s="57">
        <v>95</v>
      </c>
      <c r="N15" s="57">
        <v>95</v>
      </c>
      <c r="O15" s="4"/>
      <c r="P15" s="4"/>
      <c r="Q15" s="4"/>
      <c r="R15" s="4"/>
      <c r="S15" s="4"/>
      <c r="T15" s="4"/>
    </row>
    <row r="16" spans="1:20" ht="150" x14ac:dyDescent="0.25">
      <c r="A16" s="13" t="s">
        <v>22</v>
      </c>
      <c r="B16" s="20"/>
      <c r="C16" s="4"/>
      <c r="D16" s="4"/>
      <c r="E16" s="4"/>
      <c r="F16" s="4"/>
      <c r="G16" s="4"/>
      <c r="H16" s="4"/>
      <c r="I16" s="56" t="s">
        <v>57</v>
      </c>
      <c r="J16" s="56" t="s">
        <v>57</v>
      </c>
      <c r="K16" s="56" t="s">
        <v>57</v>
      </c>
      <c r="L16" s="56" t="s">
        <v>57</v>
      </c>
      <c r="M16" s="56" t="s">
        <v>57</v>
      </c>
      <c r="N16" s="56" t="s">
        <v>57</v>
      </c>
      <c r="O16" s="4"/>
      <c r="P16" s="4"/>
      <c r="Q16" s="4"/>
      <c r="R16" s="4"/>
      <c r="S16" s="4"/>
      <c r="T16" s="4"/>
    </row>
    <row r="17" spans="1:20" x14ac:dyDescent="0.25">
      <c r="A17" s="13" t="s">
        <v>15</v>
      </c>
      <c r="B17" s="21" t="s">
        <v>3</v>
      </c>
      <c r="C17" s="4"/>
      <c r="D17" s="4"/>
      <c r="E17" s="4"/>
      <c r="F17" s="4"/>
      <c r="G17" s="4"/>
      <c r="H17" s="4"/>
      <c r="I17" s="57">
        <v>0</v>
      </c>
      <c r="J17" s="57">
        <v>3</v>
      </c>
      <c r="K17" s="57">
        <v>0</v>
      </c>
      <c r="L17" s="57">
        <v>4</v>
      </c>
      <c r="M17" s="57">
        <v>0</v>
      </c>
      <c r="N17" s="57">
        <v>0</v>
      </c>
      <c r="O17" s="4"/>
      <c r="P17" s="4"/>
      <c r="Q17" s="4"/>
      <c r="R17" s="4"/>
      <c r="S17" s="4"/>
      <c r="T17" s="4"/>
    </row>
    <row r="18" spans="1:20" ht="30" x14ac:dyDescent="0.25">
      <c r="A18" s="13" t="s">
        <v>50</v>
      </c>
      <c r="B18" s="58" t="s">
        <v>16</v>
      </c>
      <c r="C18" s="4">
        <f>SUM(C19:C21)</f>
        <v>0</v>
      </c>
      <c r="D18" s="4">
        <f t="shared" ref="D18:T18" si="3">SUM(D19:D21)</f>
        <v>0</v>
      </c>
      <c r="E18" s="4">
        <f t="shared" si="3"/>
        <v>0</v>
      </c>
      <c r="F18" s="4">
        <f t="shared" si="3"/>
        <v>0</v>
      </c>
      <c r="G18" s="4">
        <f t="shared" si="3"/>
        <v>0</v>
      </c>
      <c r="H18" s="4">
        <f t="shared" si="3"/>
        <v>0</v>
      </c>
      <c r="I18" s="57">
        <f t="shared" si="3"/>
        <v>0</v>
      </c>
      <c r="J18" s="57">
        <f t="shared" ref="J18:N18" si="4">SUM(J19:J21)</f>
        <v>0</v>
      </c>
      <c r="K18" s="57">
        <f t="shared" si="4"/>
        <v>0</v>
      </c>
      <c r="L18" s="57">
        <f t="shared" ref="L18" si="5">SUM(L19:L21)</f>
        <v>0</v>
      </c>
      <c r="M18" s="57">
        <f t="shared" si="4"/>
        <v>0</v>
      </c>
      <c r="N18" s="57">
        <f t="shared" si="4"/>
        <v>0</v>
      </c>
      <c r="O18" s="4">
        <f t="shared" si="3"/>
        <v>0</v>
      </c>
      <c r="P18" s="4">
        <f t="shared" si="3"/>
        <v>0</v>
      </c>
      <c r="Q18" s="4">
        <f t="shared" si="3"/>
        <v>0</v>
      </c>
      <c r="R18" s="4">
        <f t="shared" si="3"/>
        <v>0</v>
      </c>
      <c r="S18" s="4">
        <f t="shared" si="3"/>
        <v>0</v>
      </c>
      <c r="T18" s="4">
        <f t="shared" si="3"/>
        <v>0</v>
      </c>
    </row>
    <row r="19" spans="1:20" x14ac:dyDescent="0.25">
      <c r="A19" s="15" t="s">
        <v>17</v>
      </c>
      <c r="B19" s="58"/>
      <c r="C19" s="4"/>
      <c r="D19" s="4"/>
      <c r="E19" s="4"/>
      <c r="F19" s="4"/>
      <c r="G19" s="4"/>
      <c r="H19" s="4"/>
      <c r="I19" s="57"/>
      <c r="J19" s="57"/>
      <c r="K19" s="57"/>
      <c r="L19" s="57"/>
      <c r="M19" s="57"/>
      <c r="N19" s="57"/>
      <c r="O19" s="4"/>
      <c r="P19" s="4"/>
      <c r="Q19" s="4"/>
      <c r="R19" s="4"/>
      <c r="S19" s="4"/>
      <c r="T19" s="4"/>
    </row>
    <row r="20" spans="1:20" ht="30" x14ac:dyDescent="0.25">
      <c r="A20" s="15" t="s">
        <v>18</v>
      </c>
      <c r="B20" s="58"/>
      <c r="C20" s="4"/>
      <c r="D20" s="4"/>
      <c r="E20" s="4"/>
      <c r="F20" s="4"/>
      <c r="G20" s="4"/>
      <c r="H20" s="4"/>
      <c r="I20" s="57"/>
      <c r="J20" s="57"/>
      <c r="K20" s="57"/>
      <c r="L20" s="57"/>
      <c r="M20" s="57"/>
      <c r="N20" s="57"/>
      <c r="O20" s="4"/>
      <c r="P20" s="4"/>
      <c r="Q20" s="4"/>
      <c r="R20" s="4"/>
      <c r="S20" s="4"/>
      <c r="T20" s="4"/>
    </row>
    <row r="21" spans="1:20" ht="30" x14ac:dyDescent="0.25">
      <c r="A21" s="15" t="s">
        <v>19</v>
      </c>
      <c r="B21" s="58"/>
      <c r="C21" s="4"/>
      <c r="D21" s="4"/>
      <c r="E21" s="4"/>
      <c r="F21" s="4"/>
      <c r="G21" s="4"/>
      <c r="H21" s="4"/>
      <c r="I21" s="57"/>
      <c r="J21" s="57"/>
      <c r="K21" s="57"/>
      <c r="L21" s="57"/>
      <c r="M21" s="57"/>
      <c r="N21" s="57"/>
      <c r="O21" s="4"/>
      <c r="P21" s="4"/>
      <c r="Q21" s="4"/>
      <c r="R21" s="4"/>
      <c r="S21" s="4"/>
      <c r="T21" s="4"/>
    </row>
    <row r="22" spans="1:20" ht="60" x14ac:dyDescent="0.25">
      <c r="A22" s="13" t="s">
        <v>20</v>
      </c>
      <c r="B22" s="19" t="s">
        <v>4</v>
      </c>
      <c r="C22" s="4"/>
      <c r="D22" s="4"/>
      <c r="E22" s="4"/>
      <c r="F22" s="4"/>
      <c r="G22" s="4"/>
      <c r="H22" s="4"/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4"/>
      <c r="P22" s="4"/>
      <c r="Q22" s="4"/>
      <c r="R22" s="4"/>
      <c r="S22" s="4"/>
      <c r="T22" s="4"/>
    </row>
    <row r="23" spans="1:20" ht="60" x14ac:dyDescent="0.25">
      <c r="A23" s="13" t="s">
        <v>21</v>
      </c>
      <c r="B23" s="19" t="s">
        <v>4</v>
      </c>
      <c r="C23" s="4"/>
      <c r="D23" s="4"/>
      <c r="E23" s="4"/>
      <c r="F23" s="4"/>
      <c r="G23" s="4"/>
      <c r="H23" s="4"/>
      <c r="I23" s="57">
        <v>0.2</v>
      </c>
      <c r="J23" s="57">
        <v>0.1</v>
      </c>
      <c r="K23" s="57">
        <v>0.1</v>
      </c>
      <c r="L23" s="57">
        <v>0.1</v>
      </c>
      <c r="M23" s="57">
        <v>0.1</v>
      </c>
      <c r="N23" s="57">
        <v>0.1</v>
      </c>
      <c r="O23" s="4"/>
      <c r="P23" s="4"/>
      <c r="Q23" s="4"/>
      <c r="R23" s="4"/>
      <c r="S23" s="4"/>
      <c r="T23" s="4"/>
    </row>
    <row r="24" spans="1:20" hidden="1" x14ac:dyDescent="0.25">
      <c r="A24" s="16"/>
      <c r="B24" s="22" t="s">
        <v>48</v>
      </c>
      <c r="C24" s="17"/>
      <c r="D24" s="17"/>
      <c r="E24" s="17"/>
      <c r="F24" s="17"/>
      <c r="G24" s="17"/>
      <c r="H24" s="17"/>
      <c r="I24" s="55"/>
      <c r="J24" s="55"/>
      <c r="K24" s="55"/>
      <c r="L24" s="55"/>
      <c r="M24" s="55"/>
      <c r="N24" s="55"/>
      <c r="O24" s="17"/>
      <c r="P24" s="17"/>
      <c r="Q24" s="17"/>
      <c r="R24" s="17"/>
      <c r="S24" s="17"/>
      <c r="T24" s="17"/>
    </row>
    <row r="27" spans="1:20" x14ac:dyDescent="0.25">
      <c r="A27" s="10" t="s">
        <v>55</v>
      </c>
    </row>
    <row r="28" spans="1:20" x14ac:dyDescent="0.25">
      <c r="A28" s="24" t="s">
        <v>58</v>
      </c>
    </row>
    <row r="29" spans="1:20" x14ac:dyDescent="0.25">
      <c r="A29" s="24" t="s">
        <v>59</v>
      </c>
    </row>
    <row r="30" spans="1:20" x14ac:dyDescent="0.25">
      <c r="A30" s="24" t="s">
        <v>60</v>
      </c>
    </row>
    <row r="31" spans="1:20" x14ac:dyDescent="0.25">
      <c r="A31" s="24" t="s">
        <v>56</v>
      </c>
    </row>
    <row r="32" spans="1:20" x14ac:dyDescent="0.25">
      <c r="A32" s="10" t="s">
        <v>61</v>
      </c>
    </row>
  </sheetData>
  <mergeCells count="12">
    <mergeCell ref="B9:B11"/>
    <mergeCell ref="B18:B21"/>
    <mergeCell ref="K6:L6"/>
    <mergeCell ref="A1:N1"/>
    <mergeCell ref="A6:A7"/>
    <mergeCell ref="B6:B7"/>
    <mergeCell ref="C6:D6"/>
    <mergeCell ref="B3:K3"/>
    <mergeCell ref="B4:K4"/>
    <mergeCell ref="I6:J6"/>
    <mergeCell ref="E6:F6"/>
    <mergeCell ref="G6:H6"/>
  </mergeCells>
  <pageMargins left="0.31496062992125984" right="0.31496062992125984" top="0.74803149606299213" bottom="0.35433070866141736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"/>
  <sheetViews>
    <sheetView zoomScale="85" zoomScaleNormal="85" workbookViewId="0">
      <selection activeCell="AQ11" sqref="AQ11"/>
    </sheetView>
  </sheetViews>
  <sheetFormatPr defaultRowHeight="15" x14ac:dyDescent="0.25"/>
  <cols>
    <col min="1" max="1" width="4.42578125" customWidth="1"/>
    <col min="2" max="2" width="14.42578125" customWidth="1"/>
    <col min="3" max="3" width="17" customWidth="1"/>
    <col min="4" max="4" width="27.28515625" customWidth="1"/>
    <col min="5" max="5" width="33.85546875" customWidth="1"/>
    <col min="6" max="6" width="13.7109375" customWidth="1"/>
    <col min="7" max="7" width="16.5703125" customWidth="1"/>
    <col min="8" max="8" width="15.28515625" customWidth="1"/>
    <col min="9" max="9" width="7.7109375" customWidth="1"/>
    <col min="10" max="10" width="16.42578125" style="26" customWidth="1"/>
    <col min="11" max="11" width="15.7109375" style="26" customWidth="1"/>
    <col min="12" max="12" width="7.7109375" style="26" customWidth="1"/>
    <col min="13" max="14" width="10.85546875" hidden="1" customWidth="1"/>
    <col min="15" max="15" width="7.42578125" hidden="1" customWidth="1"/>
    <col min="16" max="17" width="10.85546875" hidden="1" customWidth="1"/>
    <col min="18" max="18" width="7.42578125" hidden="1" customWidth="1"/>
    <col min="19" max="20" width="10.85546875" hidden="1" customWidth="1"/>
    <col min="21" max="21" width="7.42578125" hidden="1" customWidth="1"/>
    <col min="22" max="23" width="10.85546875" style="26" customWidth="1"/>
    <col min="24" max="24" width="11.85546875" style="31" customWidth="1"/>
    <col min="25" max="26" width="10.85546875" style="26" customWidth="1"/>
    <col min="27" max="27" width="10.85546875" customWidth="1"/>
    <col min="28" max="40" width="10.85546875" hidden="1" customWidth="1"/>
    <col min="41" max="41" width="26.5703125" customWidth="1"/>
  </cols>
  <sheetData>
    <row r="1" spans="1:41" ht="18.75" x14ac:dyDescent="0.3">
      <c r="A1" s="9" t="s">
        <v>65</v>
      </c>
    </row>
    <row r="3" spans="1:41" ht="34.5" customHeight="1" x14ac:dyDescent="0.25">
      <c r="A3" s="65" t="s">
        <v>52</v>
      </c>
      <c r="B3" s="79" t="s">
        <v>37</v>
      </c>
      <c r="C3" s="65" t="s">
        <v>39</v>
      </c>
      <c r="D3" s="65" t="s">
        <v>40</v>
      </c>
      <c r="E3" s="67" t="s">
        <v>41</v>
      </c>
      <c r="F3" s="68" t="s">
        <v>51</v>
      </c>
      <c r="G3" s="69"/>
      <c r="H3" s="69"/>
      <c r="I3" s="70"/>
      <c r="J3" s="65" t="s">
        <v>43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 t="s">
        <v>46</v>
      </c>
    </row>
    <row r="4" spans="1:41" x14ac:dyDescent="0.25">
      <c r="A4" s="65"/>
      <c r="B4" s="80"/>
      <c r="C4" s="65"/>
      <c r="D4" s="65"/>
      <c r="E4" s="67"/>
      <c r="F4" s="71"/>
      <c r="G4" s="72"/>
      <c r="H4" s="72"/>
      <c r="I4" s="73"/>
      <c r="J4" s="66" t="s">
        <v>42</v>
      </c>
      <c r="K4" s="66"/>
      <c r="L4" s="66"/>
      <c r="M4" s="67" t="s">
        <v>47</v>
      </c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5"/>
    </row>
    <row r="5" spans="1:41" x14ac:dyDescent="0.25">
      <c r="A5" s="65"/>
      <c r="B5" s="80"/>
      <c r="C5" s="65"/>
      <c r="D5" s="65"/>
      <c r="E5" s="67"/>
      <c r="F5" s="81" t="s">
        <v>1</v>
      </c>
      <c r="G5" s="74" t="s">
        <v>44</v>
      </c>
      <c r="H5" s="74" t="s">
        <v>45</v>
      </c>
      <c r="I5" s="74" t="s">
        <v>3</v>
      </c>
      <c r="J5" s="66" t="s">
        <v>44</v>
      </c>
      <c r="K5" s="66" t="s">
        <v>45</v>
      </c>
      <c r="L5" s="66" t="s">
        <v>3</v>
      </c>
      <c r="M5" s="67">
        <v>2019</v>
      </c>
      <c r="N5" s="67"/>
      <c r="O5" s="67"/>
      <c r="P5" s="67">
        <v>2020</v>
      </c>
      <c r="Q5" s="67"/>
      <c r="R5" s="67"/>
      <c r="S5" s="67">
        <v>2021</v>
      </c>
      <c r="T5" s="67"/>
      <c r="U5" s="67"/>
      <c r="V5" s="76">
        <v>2022</v>
      </c>
      <c r="W5" s="77"/>
      <c r="X5" s="78"/>
      <c r="Y5" s="76">
        <v>2023</v>
      </c>
      <c r="Z5" s="77"/>
      <c r="AA5" s="78"/>
      <c r="AB5" s="8">
        <v>2024</v>
      </c>
      <c r="AC5" s="8">
        <v>2025</v>
      </c>
      <c r="AD5" s="8">
        <v>2026</v>
      </c>
      <c r="AE5" s="8">
        <v>2027</v>
      </c>
      <c r="AF5" s="8">
        <v>2028</v>
      </c>
      <c r="AG5" s="8">
        <v>2029</v>
      </c>
      <c r="AH5" s="8">
        <v>2030</v>
      </c>
      <c r="AI5" s="8">
        <v>2031</v>
      </c>
      <c r="AJ5" s="8">
        <v>2032</v>
      </c>
      <c r="AK5" s="8">
        <v>2033</v>
      </c>
      <c r="AL5" s="8">
        <v>2034</v>
      </c>
      <c r="AM5" s="8">
        <v>2035</v>
      </c>
      <c r="AN5" s="8">
        <v>2036</v>
      </c>
      <c r="AO5" s="65"/>
    </row>
    <row r="6" spans="1:41" x14ac:dyDescent="0.25">
      <c r="A6" s="65"/>
      <c r="B6" s="71"/>
      <c r="C6" s="65"/>
      <c r="D6" s="65"/>
      <c r="E6" s="67"/>
      <c r="F6" s="82"/>
      <c r="G6" s="75"/>
      <c r="H6" s="75"/>
      <c r="I6" s="75"/>
      <c r="J6" s="66"/>
      <c r="K6" s="66"/>
      <c r="L6" s="66"/>
      <c r="M6" s="7" t="s">
        <v>44</v>
      </c>
      <c r="N6" s="7" t="s">
        <v>45</v>
      </c>
      <c r="O6" s="7" t="s">
        <v>3</v>
      </c>
      <c r="P6" s="7" t="s">
        <v>44</v>
      </c>
      <c r="Q6" s="7" t="s">
        <v>45</v>
      </c>
      <c r="R6" s="7" t="s">
        <v>3</v>
      </c>
      <c r="S6" s="7" t="s">
        <v>44</v>
      </c>
      <c r="T6" s="7" t="s">
        <v>45</v>
      </c>
      <c r="U6" s="7" t="s">
        <v>3</v>
      </c>
      <c r="V6" s="25" t="s">
        <v>44</v>
      </c>
      <c r="W6" s="25" t="s">
        <v>45</v>
      </c>
      <c r="X6" s="32" t="s">
        <v>3</v>
      </c>
      <c r="Y6" s="25" t="s">
        <v>44</v>
      </c>
      <c r="Z6" s="25" t="s">
        <v>45</v>
      </c>
      <c r="AA6" s="25" t="s">
        <v>3</v>
      </c>
      <c r="AB6" s="7" t="s">
        <v>44</v>
      </c>
      <c r="AC6" s="7" t="s">
        <v>44</v>
      </c>
      <c r="AD6" s="7" t="s">
        <v>44</v>
      </c>
      <c r="AE6" s="7" t="s">
        <v>44</v>
      </c>
      <c r="AF6" s="7" t="s">
        <v>44</v>
      </c>
      <c r="AG6" s="7" t="s">
        <v>44</v>
      </c>
      <c r="AH6" s="7" t="s">
        <v>44</v>
      </c>
      <c r="AI6" s="7" t="s">
        <v>44</v>
      </c>
      <c r="AJ6" s="7" t="s">
        <v>44</v>
      </c>
      <c r="AK6" s="7" t="s">
        <v>44</v>
      </c>
      <c r="AL6" s="7" t="s">
        <v>44</v>
      </c>
      <c r="AM6" s="7" t="s">
        <v>44</v>
      </c>
      <c r="AN6" s="7" t="s">
        <v>44</v>
      </c>
      <c r="AO6" s="65"/>
    </row>
    <row r="7" spans="1:41" s="37" customFormat="1" ht="31.5" x14ac:dyDescent="0.25">
      <c r="A7" s="52">
        <v>1</v>
      </c>
      <c r="B7" s="86" t="s">
        <v>62</v>
      </c>
      <c r="C7" s="86" t="s">
        <v>64</v>
      </c>
      <c r="D7" s="83" t="s">
        <v>86</v>
      </c>
      <c r="E7" s="28" t="s">
        <v>66</v>
      </c>
      <c r="F7" s="42" t="s">
        <v>84</v>
      </c>
      <c r="G7" s="35">
        <v>2</v>
      </c>
      <c r="H7" s="35">
        <v>2</v>
      </c>
      <c r="I7" s="36">
        <f>G7/H7</f>
        <v>1</v>
      </c>
      <c r="J7" s="35">
        <f>V7+Y7</f>
        <v>24</v>
      </c>
      <c r="K7" s="35">
        <f>W7+Z7</f>
        <v>24</v>
      </c>
      <c r="L7" s="36">
        <f>J7/K7</f>
        <v>1</v>
      </c>
      <c r="M7" s="34"/>
      <c r="N7" s="34"/>
      <c r="O7" s="34"/>
      <c r="P7" s="34"/>
      <c r="Q7" s="34"/>
      <c r="R7" s="34"/>
      <c r="S7" s="34"/>
      <c r="T7" s="34"/>
      <c r="U7" s="34"/>
      <c r="V7" s="29">
        <v>12</v>
      </c>
      <c r="W7" s="29">
        <v>12</v>
      </c>
      <c r="X7" s="36">
        <f>V7/W7</f>
        <v>1</v>
      </c>
      <c r="Y7" s="29">
        <v>12</v>
      </c>
      <c r="Z7" s="29">
        <v>12</v>
      </c>
      <c r="AA7" s="36">
        <f t="shared" ref="AA7:AA24" si="0">Y7/Z7</f>
        <v>1</v>
      </c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s="37" customFormat="1" ht="15.75" customHeight="1" x14ac:dyDescent="0.25">
      <c r="A8" s="52">
        <v>2</v>
      </c>
      <c r="B8" s="87"/>
      <c r="C8" s="87"/>
      <c r="D8" s="84"/>
      <c r="E8" s="28" t="s">
        <v>67</v>
      </c>
      <c r="F8" s="42" t="s">
        <v>84</v>
      </c>
      <c r="G8" s="35">
        <v>2</v>
      </c>
      <c r="H8" s="35">
        <v>2</v>
      </c>
      <c r="I8" s="36">
        <f t="shared" ref="I8:I25" si="1">G8/H8</f>
        <v>1</v>
      </c>
      <c r="J8" s="35">
        <f t="shared" ref="J8:J25" si="2">V8+Y8</f>
        <v>20</v>
      </c>
      <c r="K8" s="35">
        <f t="shared" ref="K8:K25" si="3">W8+Z8</f>
        <v>20</v>
      </c>
      <c r="L8" s="36">
        <f t="shared" ref="L8:L25" si="4">J8/K8</f>
        <v>1</v>
      </c>
      <c r="M8" s="34"/>
      <c r="N8" s="34"/>
      <c r="O8" s="34"/>
      <c r="P8" s="34"/>
      <c r="Q8" s="34"/>
      <c r="R8" s="34"/>
      <c r="S8" s="34"/>
      <c r="T8" s="34"/>
      <c r="U8" s="34"/>
      <c r="V8" s="29">
        <v>10</v>
      </c>
      <c r="W8" s="29">
        <v>10</v>
      </c>
      <c r="X8" s="36">
        <f t="shared" ref="X8:X23" si="5">V8/W8</f>
        <v>1</v>
      </c>
      <c r="Y8" s="29">
        <v>10</v>
      </c>
      <c r="Z8" s="29">
        <v>10</v>
      </c>
      <c r="AA8" s="36">
        <f t="shared" si="0"/>
        <v>1</v>
      </c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41" s="37" customFormat="1" ht="15.75" x14ac:dyDescent="0.25">
      <c r="A9" s="52">
        <v>3</v>
      </c>
      <c r="B9" s="87"/>
      <c r="C9" s="87"/>
      <c r="D9" s="84"/>
      <c r="E9" s="28" t="s">
        <v>68</v>
      </c>
      <c r="F9" s="42" t="s">
        <v>84</v>
      </c>
      <c r="G9" s="35">
        <v>2</v>
      </c>
      <c r="H9" s="35">
        <v>2</v>
      </c>
      <c r="I9" s="36">
        <f t="shared" si="1"/>
        <v>1</v>
      </c>
      <c r="J9" s="35">
        <f t="shared" si="2"/>
        <v>20</v>
      </c>
      <c r="K9" s="35">
        <f t="shared" si="3"/>
        <v>20</v>
      </c>
      <c r="L9" s="36">
        <f t="shared" si="4"/>
        <v>1</v>
      </c>
      <c r="M9" s="38"/>
      <c r="N9" s="38"/>
      <c r="O9" s="38"/>
      <c r="P9" s="38"/>
      <c r="Q9" s="38"/>
      <c r="R9" s="38"/>
      <c r="S9" s="38"/>
      <c r="T9" s="38"/>
      <c r="U9" s="38"/>
      <c r="V9" s="29">
        <v>10</v>
      </c>
      <c r="W9" s="29">
        <v>10</v>
      </c>
      <c r="X9" s="36">
        <f t="shared" si="5"/>
        <v>1</v>
      </c>
      <c r="Y9" s="29">
        <v>10</v>
      </c>
      <c r="Z9" s="29">
        <v>10</v>
      </c>
      <c r="AA9" s="36">
        <f t="shared" si="0"/>
        <v>1</v>
      </c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s="37" customFormat="1" ht="15.75" customHeight="1" x14ac:dyDescent="0.25">
      <c r="A10" s="52">
        <v>4</v>
      </c>
      <c r="B10" s="87"/>
      <c r="C10" s="87"/>
      <c r="D10" s="84"/>
      <c r="E10" s="28" t="s">
        <v>69</v>
      </c>
      <c r="F10" s="42" t="s">
        <v>84</v>
      </c>
      <c r="G10" s="35">
        <v>2</v>
      </c>
      <c r="H10" s="35">
        <v>2</v>
      </c>
      <c r="I10" s="36">
        <f t="shared" si="1"/>
        <v>1</v>
      </c>
      <c r="J10" s="35">
        <f t="shared" si="2"/>
        <v>90</v>
      </c>
      <c r="K10" s="35">
        <f t="shared" si="3"/>
        <v>90</v>
      </c>
      <c r="L10" s="36">
        <f t="shared" si="4"/>
        <v>1</v>
      </c>
      <c r="M10" s="34"/>
      <c r="N10" s="34"/>
      <c r="O10" s="34"/>
      <c r="P10" s="34"/>
      <c r="Q10" s="34"/>
      <c r="R10" s="34"/>
      <c r="S10" s="34"/>
      <c r="T10" s="34"/>
      <c r="U10" s="34"/>
      <c r="V10" s="29">
        <v>45</v>
      </c>
      <c r="W10" s="29">
        <v>45</v>
      </c>
      <c r="X10" s="36">
        <f t="shared" si="5"/>
        <v>1</v>
      </c>
      <c r="Y10" s="29">
        <v>45</v>
      </c>
      <c r="Z10" s="29">
        <v>45</v>
      </c>
      <c r="AA10" s="36">
        <f t="shared" si="0"/>
        <v>1</v>
      </c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s="37" customFormat="1" ht="31.5" x14ac:dyDescent="0.25">
      <c r="A11" s="52">
        <v>5</v>
      </c>
      <c r="B11" s="87"/>
      <c r="C11" s="87"/>
      <c r="D11" s="84"/>
      <c r="E11" s="28" t="s">
        <v>70</v>
      </c>
      <c r="F11" s="42" t="s">
        <v>84</v>
      </c>
      <c r="G11" s="35">
        <v>2</v>
      </c>
      <c r="H11" s="35">
        <v>2</v>
      </c>
      <c r="I11" s="36">
        <f t="shared" si="1"/>
        <v>1</v>
      </c>
      <c r="J11" s="35">
        <f t="shared" si="2"/>
        <v>20</v>
      </c>
      <c r="K11" s="35">
        <f t="shared" si="3"/>
        <v>20</v>
      </c>
      <c r="L11" s="36">
        <f t="shared" si="4"/>
        <v>1</v>
      </c>
      <c r="M11" s="34"/>
      <c r="N11" s="34"/>
      <c r="O11" s="34"/>
      <c r="P11" s="34"/>
      <c r="Q11" s="34"/>
      <c r="R11" s="34"/>
      <c r="S11" s="34"/>
      <c r="T11" s="34"/>
      <c r="U11" s="34"/>
      <c r="V11" s="29">
        <v>10</v>
      </c>
      <c r="W11" s="29">
        <v>10</v>
      </c>
      <c r="X11" s="36">
        <f t="shared" si="5"/>
        <v>1</v>
      </c>
      <c r="Y11" s="29">
        <v>10</v>
      </c>
      <c r="Z11" s="29">
        <v>10</v>
      </c>
      <c r="AA11" s="36">
        <f t="shared" si="0"/>
        <v>1</v>
      </c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spans="1:41" s="37" customFormat="1" ht="15.75" customHeight="1" x14ac:dyDescent="0.25">
      <c r="A12" s="52">
        <v>6</v>
      </c>
      <c r="B12" s="87"/>
      <c r="C12" s="87"/>
      <c r="D12" s="84"/>
      <c r="E12" s="28" t="s">
        <v>71</v>
      </c>
      <c r="F12" s="42" t="s">
        <v>84</v>
      </c>
      <c r="G12" s="35">
        <v>2</v>
      </c>
      <c r="H12" s="35">
        <v>2</v>
      </c>
      <c r="I12" s="36">
        <f t="shared" si="1"/>
        <v>1</v>
      </c>
      <c r="J12" s="35">
        <f t="shared" si="2"/>
        <v>40</v>
      </c>
      <c r="K12" s="35">
        <f t="shared" si="3"/>
        <v>40</v>
      </c>
      <c r="L12" s="36">
        <f t="shared" si="4"/>
        <v>1</v>
      </c>
      <c r="M12" s="38"/>
      <c r="N12" s="38"/>
      <c r="O12" s="38"/>
      <c r="P12" s="38"/>
      <c r="Q12" s="38"/>
      <c r="R12" s="38"/>
      <c r="S12" s="38"/>
      <c r="T12" s="38"/>
      <c r="U12" s="38"/>
      <c r="V12" s="29">
        <v>20</v>
      </c>
      <c r="W12" s="29">
        <v>20</v>
      </c>
      <c r="X12" s="36">
        <f t="shared" si="5"/>
        <v>1</v>
      </c>
      <c r="Y12" s="29">
        <v>20</v>
      </c>
      <c r="Z12" s="29">
        <v>20</v>
      </c>
      <c r="AA12" s="36">
        <f t="shared" si="0"/>
        <v>1</v>
      </c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41" s="37" customFormat="1" ht="15.75" x14ac:dyDescent="0.25">
      <c r="A13" s="52">
        <v>7</v>
      </c>
      <c r="B13" s="87"/>
      <c r="C13" s="87"/>
      <c r="D13" s="84"/>
      <c r="E13" s="28" t="s">
        <v>72</v>
      </c>
      <c r="F13" s="42" t="s">
        <v>84</v>
      </c>
      <c r="G13" s="35">
        <v>2</v>
      </c>
      <c r="H13" s="35">
        <v>2</v>
      </c>
      <c r="I13" s="36">
        <f t="shared" si="1"/>
        <v>1</v>
      </c>
      <c r="J13" s="35">
        <f t="shared" si="2"/>
        <v>24</v>
      </c>
      <c r="K13" s="35">
        <f t="shared" si="3"/>
        <v>24</v>
      </c>
      <c r="L13" s="36">
        <f t="shared" si="4"/>
        <v>1</v>
      </c>
      <c r="M13" s="34"/>
      <c r="N13" s="34"/>
      <c r="O13" s="34"/>
      <c r="P13" s="34"/>
      <c r="Q13" s="34"/>
      <c r="R13" s="34"/>
      <c r="S13" s="34"/>
      <c r="T13" s="34"/>
      <c r="U13" s="34"/>
      <c r="V13" s="29">
        <v>12</v>
      </c>
      <c r="W13" s="29">
        <v>12</v>
      </c>
      <c r="X13" s="36">
        <f t="shared" si="5"/>
        <v>1</v>
      </c>
      <c r="Y13" s="29">
        <v>12</v>
      </c>
      <c r="Z13" s="29">
        <v>12</v>
      </c>
      <c r="AA13" s="36">
        <f t="shared" si="0"/>
        <v>1</v>
      </c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s="37" customFormat="1" ht="15.75" customHeight="1" x14ac:dyDescent="0.25">
      <c r="A14" s="52">
        <v>8</v>
      </c>
      <c r="B14" s="87"/>
      <c r="C14" s="87"/>
      <c r="D14" s="84"/>
      <c r="E14" s="28" t="s">
        <v>73</v>
      </c>
      <c r="F14" s="42" t="s">
        <v>84</v>
      </c>
      <c r="G14" s="35">
        <v>2</v>
      </c>
      <c r="H14" s="35">
        <v>2</v>
      </c>
      <c r="I14" s="36">
        <f t="shared" si="1"/>
        <v>1</v>
      </c>
      <c r="J14" s="35">
        <f t="shared" si="2"/>
        <v>60</v>
      </c>
      <c r="K14" s="35">
        <f t="shared" si="3"/>
        <v>60</v>
      </c>
      <c r="L14" s="36">
        <f t="shared" si="4"/>
        <v>1</v>
      </c>
      <c r="M14" s="34"/>
      <c r="N14" s="34"/>
      <c r="O14" s="34"/>
      <c r="P14" s="34"/>
      <c r="Q14" s="34"/>
      <c r="R14" s="34"/>
      <c r="S14" s="34"/>
      <c r="T14" s="34"/>
      <c r="U14" s="34"/>
      <c r="V14" s="29">
        <v>30</v>
      </c>
      <c r="W14" s="29">
        <v>30</v>
      </c>
      <c r="X14" s="36">
        <f t="shared" si="5"/>
        <v>1</v>
      </c>
      <c r="Y14" s="29">
        <v>30</v>
      </c>
      <c r="Z14" s="29">
        <v>30</v>
      </c>
      <c r="AA14" s="36">
        <f t="shared" si="0"/>
        <v>1</v>
      </c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</row>
    <row r="15" spans="1:41" s="37" customFormat="1" ht="52.5" customHeight="1" x14ac:dyDescent="0.25">
      <c r="A15" s="52">
        <v>9</v>
      </c>
      <c r="B15" s="87"/>
      <c r="C15" s="87"/>
      <c r="D15" s="84"/>
      <c r="E15" s="28" t="s">
        <v>74</v>
      </c>
      <c r="F15" s="42" t="s">
        <v>84</v>
      </c>
      <c r="G15" s="35">
        <v>2</v>
      </c>
      <c r="H15" s="35">
        <v>2</v>
      </c>
      <c r="I15" s="36">
        <f t="shared" si="1"/>
        <v>1</v>
      </c>
      <c r="J15" s="35">
        <f t="shared" si="2"/>
        <v>140</v>
      </c>
      <c r="K15" s="35">
        <f t="shared" si="3"/>
        <v>140</v>
      </c>
      <c r="L15" s="36">
        <f t="shared" si="4"/>
        <v>1</v>
      </c>
      <c r="M15" s="39"/>
      <c r="N15" s="39"/>
      <c r="O15" s="39"/>
      <c r="P15" s="39"/>
      <c r="Q15" s="39"/>
      <c r="R15" s="39"/>
      <c r="S15" s="39"/>
      <c r="T15" s="39"/>
      <c r="U15" s="39"/>
      <c r="V15" s="29">
        <v>70</v>
      </c>
      <c r="W15" s="29">
        <v>70</v>
      </c>
      <c r="X15" s="36">
        <f t="shared" si="5"/>
        <v>1</v>
      </c>
      <c r="Y15" s="29">
        <v>70</v>
      </c>
      <c r="Z15" s="29">
        <v>70</v>
      </c>
      <c r="AA15" s="36">
        <f t="shared" si="0"/>
        <v>1</v>
      </c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1:41" s="37" customFormat="1" ht="46.5" customHeight="1" x14ac:dyDescent="0.25">
      <c r="A16" s="52">
        <v>10</v>
      </c>
      <c r="B16" s="87"/>
      <c r="C16" s="87"/>
      <c r="D16" s="84"/>
      <c r="E16" s="28" t="s">
        <v>75</v>
      </c>
      <c r="F16" s="42" t="s">
        <v>84</v>
      </c>
      <c r="G16" s="35">
        <v>2</v>
      </c>
      <c r="H16" s="35">
        <v>2</v>
      </c>
      <c r="I16" s="36">
        <f t="shared" si="1"/>
        <v>1</v>
      </c>
      <c r="J16" s="35">
        <f t="shared" si="2"/>
        <v>267.60000000000002</v>
      </c>
      <c r="K16" s="35">
        <f t="shared" si="3"/>
        <v>267.60000000000002</v>
      </c>
      <c r="L16" s="36">
        <f t="shared" si="4"/>
        <v>1</v>
      </c>
      <c r="M16" s="34"/>
      <c r="N16" s="34"/>
      <c r="O16" s="34"/>
      <c r="P16" s="34"/>
      <c r="Q16" s="34"/>
      <c r="R16" s="34"/>
      <c r="S16" s="34"/>
      <c r="T16" s="34"/>
      <c r="U16" s="34"/>
      <c r="V16" s="29">
        <v>133.80000000000001</v>
      </c>
      <c r="W16" s="29">
        <v>133.80000000000001</v>
      </c>
      <c r="X16" s="36">
        <f t="shared" si="5"/>
        <v>1</v>
      </c>
      <c r="Y16" s="29">
        <v>133.80000000000001</v>
      </c>
      <c r="Z16" s="29">
        <v>133.80000000000001</v>
      </c>
      <c r="AA16" s="36">
        <f t="shared" si="0"/>
        <v>1</v>
      </c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s="37" customFormat="1" ht="31.5" x14ac:dyDescent="0.25">
      <c r="A17" s="52">
        <v>11</v>
      </c>
      <c r="B17" s="87"/>
      <c r="C17" s="87"/>
      <c r="D17" s="84"/>
      <c r="E17" s="28" t="s">
        <v>76</v>
      </c>
      <c r="F17" s="42" t="s">
        <v>84</v>
      </c>
      <c r="G17" s="35">
        <v>2</v>
      </c>
      <c r="H17" s="35">
        <v>2</v>
      </c>
      <c r="I17" s="36">
        <f t="shared" si="1"/>
        <v>1</v>
      </c>
      <c r="J17" s="35">
        <f t="shared" si="2"/>
        <v>300</v>
      </c>
      <c r="K17" s="35">
        <f t="shared" si="3"/>
        <v>300</v>
      </c>
      <c r="L17" s="36">
        <f t="shared" si="4"/>
        <v>1</v>
      </c>
      <c r="M17" s="34"/>
      <c r="N17" s="34"/>
      <c r="O17" s="34"/>
      <c r="P17" s="34"/>
      <c r="Q17" s="34"/>
      <c r="R17" s="34"/>
      <c r="S17" s="34"/>
      <c r="T17" s="34"/>
      <c r="U17" s="34"/>
      <c r="V17" s="29">
        <v>150</v>
      </c>
      <c r="W17" s="29">
        <v>150</v>
      </c>
      <c r="X17" s="36">
        <f t="shared" si="5"/>
        <v>1</v>
      </c>
      <c r="Y17" s="29">
        <v>150</v>
      </c>
      <c r="Z17" s="29">
        <v>150</v>
      </c>
      <c r="AA17" s="36">
        <f t="shared" si="0"/>
        <v>1</v>
      </c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</row>
    <row r="18" spans="1:41" s="37" customFormat="1" ht="30.75" customHeight="1" x14ac:dyDescent="0.25">
      <c r="A18" s="52">
        <v>12</v>
      </c>
      <c r="B18" s="87"/>
      <c r="C18" s="87"/>
      <c r="D18" s="84"/>
      <c r="E18" s="28" t="s">
        <v>77</v>
      </c>
      <c r="F18" s="42" t="s">
        <v>84</v>
      </c>
      <c r="G18" s="35">
        <v>2</v>
      </c>
      <c r="H18" s="35">
        <v>2</v>
      </c>
      <c r="I18" s="36">
        <f t="shared" si="1"/>
        <v>1</v>
      </c>
      <c r="J18" s="35">
        <f t="shared" si="2"/>
        <v>132</v>
      </c>
      <c r="K18" s="35">
        <f t="shared" si="3"/>
        <v>132</v>
      </c>
      <c r="L18" s="36">
        <f t="shared" si="4"/>
        <v>1</v>
      </c>
      <c r="M18" s="38"/>
      <c r="N18" s="38"/>
      <c r="O18" s="38"/>
      <c r="P18" s="38"/>
      <c r="Q18" s="38"/>
      <c r="R18" s="38"/>
      <c r="S18" s="38"/>
      <c r="T18" s="38"/>
      <c r="U18" s="38"/>
      <c r="V18" s="29">
        <v>66</v>
      </c>
      <c r="W18" s="29">
        <v>66</v>
      </c>
      <c r="X18" s="36">
        <f t="shared" si="5"/>
        <v>1</v>
      </c>
      <c r="Y18" s="29">
        <v>66</v>
      </c>
      <c r="Z18" s="29">
        <v>66</v>
      </c>
      <c r="AA18" s="36">
        <f t="shared" si="0"/>
        <v>1</v>
      </c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</row>
    <row r="19" spans="1:41" s="37" customFormat="1" ht="31.5" x14ac:dyDescent="0.25">
      <c r="A19" s="52">
        <v>13</v>
      </c>
      <c r="B19" s="87"/>
      <c r="C19" s="87"/>
      <c r="D19" s="84"/>
      <c r="E19" s="28" t="s">
        <v>78</v>
      </c>
      <c r="F19" s="42" t="s">
        <v>84</v>
      </c>
      <c r="G19" s="35">
        <v>2</v>
      </c>
      <c r="H19" s="35">
        <v>2</v>
      </c>
      <c r="I19" s="36">
        <f t="shared" si="1"/>
        <v>1</v>
      </c>
      <c r="J19" s="35">
        <f t="shared" si="2"/>
        <v>42</v>
      </c>
      <c r="K19" s="35">
        <f t="shared" si="3"/>
        <v>42</v>
      </c>
      <c r="L19" s="36">
        <f t="shared" si="4"/>
        <v>1</v>
      </c>
      <c r="M19" s="34"/>
      <c r="N19" s="34"/>
      <c r="O19" s="34"/>
      <c r="P19" s="34"/>
      <c r="Q19" s="34"/>
      <c r="R19" s="34"/>
      <c r="S19" s="34"/>
      <c r="T19" s="34"/>
      <c r="U19" s="34"/>
      <c r="V19" s="29">
        <v>21</v>
      </c>
      <c r="W19" s="29">
        <v>21</v>
      </c>
      <c r="X19" s="36">
        <f t="shared" si="5"/>
        <v>1</v>
      </c>
      <c r="Y19" s="29">
        <v>21</v>
      </c>
      <c r="Z19" s="29">
        <v>21</v>
      </c>
      <c r="AA19" s="36">
        <f t="shared" si="0"/>
        <v>1</v>
      </c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</row>
    <row r="20" spans="1:41" s="37" customFormat="1" ht="33" customHeight="1" x14ac:dyDescent="0.25">
      <c r="A20" s="52">
        <v>14</v>
      </c>
      <c r="B20" s="87"/>
      <c r="C20" s="87"/>
      <c r="D20" s="84"/>
      <c r="E20" s="28" t="s">
        <v>79</v>
      </c>
      <c r="F20" s="42" t="s">
        <v>84</v>
      </c>
      <c r="G20" s="35">
        <v>2</v>
      </c>
      <c r="H20" s="35">
        <v>2</v>
      </c>
      <c r="I20" s="36">
        <f t="shared" si="1"/>
        <v>1</v>
      </c>
      <c r="J20" s="35">
        <f t="shared" si="2"/>
        <v>132</v>
      </c>
      <c r="K20" s="35">
        <f t="shared" si="3"/>
        <v>132</v>
      </c>
      <c r="L20" s="36">
        <f t="shared" si="4"/>
        <v>1</v>
      </c>
      <c r="M20" s="34"/>
      <c r="N20" s="34"/>
      <c r="O20" s="34"/>
      <c r="P20" s="34"/>
      <c r="Q20" s="34"/>
      <c r="R20" s="34"/>
      <c r="S20" s="34"/>
      <c r="T20" s="34"/>
      <c r="U20" s="34"/>
      <c r="V20" s="29">
        <v>66</v>
      </c>
      <c r="W20" s="29">
        <v>66</v>
      </c>
      <c r="X20" s="36">
        <f t="shared" si="5"/>
        <v>1</v>
      </c>
      <c r="Y20" s="29">
        <v>66</v>
      </c>
      <c r="Z20" s="29">
        <v>66</v>
      </c>
      <c r="AA20" s="36">
        <f t="shared" si="0"/>
        <v>1</v>
      </c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</row>
    <row r="21" spans="1:41" s="37" customFormat="1" ht="31.5" customHeight="1" x14ac:dyDescent="0.25">
      <c r="A21" s="52">
        <v>15</v>
      </c>
      <c r="B21" s="87"/>
      <c r="C21" s="87"/>
      <c r="D21" s="84"/>
      <c r="E21" s="28" t="s">
        <v>80</v>
      </c>
      <c r="F21" s="42" t="s">
        <v>84</v>
      </c>
      <c r="G21" s="35">
        <v>2</v>
      </c>
      <c r="H21" s="35">
        <v>2</v>
      </c>
      <c r="I21" s="36">
        <f t="shared" si="1"/>
        <v>1</v>
      </c>
      <c r="J21" s="35">
        <f t="shared" si="2"/>
        <v>60</v>
      </c>
      <c r="K21" s="35">
        <f t="shared" si="3"/>
        <v>60</v>
      </c>
      <c r="L21" s="36">
        <f t="shared" si="4"/>
        <v>1</v>
      </c>
      <c r="M21" s="38"/>
      <c r="N21" s="38"/>
      <c r="O21" s="38"/>
      <c r="P21" s="38"/>
      <c r="Q21" s="38"/>
      <c r="R21" s="38"/>
      <c r="S21" s="38"/>
      <c r="T21" s="38"/>
      <c r="U21" s="38"/>
      <c r="V21" s="29">
        <v>30</v>
      </c>
      <c r="W21" s="29">
        <v>30</v>
      </c>
      <c r="X21" s="36">
        <v>1</v>
      </c>
      <c r="Y21" s="29">
        <v>30</v>
      </c>
      <c r="Z21" s="29">
        <v>30</v>
      </c>
      <c r="AA21" s="36">
        <f t="shared" si="0"/>
        <v>1</v>
      </c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</row>
    <row r="22" spans="1:41" s="37" customFormat="1" ht="15.75" customHeight="1" x14ac:dyDescent="0.25">
      <c r="A22" s="52">
        <v>16</v>
      </c>
      <c r="B22" s="87"/>
      <c r="C22" s="87"/>
      <c r="D22" s="84"/>
      <c r="E22" s="28" t="s">
        <v>81</v>
      </c>
      <c r="F22" s="42" t="s">
        <v>84</v>
      </c>
      <c r="G22" s="35">
        <v>2</v>
      </c>
      <c r="H22" s="35">
        <v>2</v>
      </c>
      <c r="I22" s="36">
        <f t="shared" si="1"/>
        <v>1</v>
      </c>
      <c r="J22" s="35">
        <f t="shared" si="2"/>
        <v>20</v>
      </c>
      <c r="K22" s="35">
        <f t="shared" si="3"/>
        <v>20</v>
      </c>
      <c r="L22" s="36">
        <f t="shared" si="4"/>
        <v>1</v>
      </c>
      <c r="M22" s="34"/>
      <c r="N22" s="34"/>
      <c r="O22" s="34"/>
      <c r="P22" s="34"/>
      <c r="Q22" s="34"/>
      <c r="R22" s="34"/>
      <c r="S22" s="34"/>
      <c r="T22" s="34"/>
      <c r="U22" s="34"/>
      <c r="V22" s="29">
        <v>10</v>
      </c>
      <c r="W22" s="29">
        <v>10</v>
      </c>
      <c r="X22" s="36">
        <f t="shared" si="5"/>
        <v>1</v>
      </c>
      <c r="Y22" s="29">
        <v>10</v>
      </c>
      <c r="Z22" s="29">
        <v>10</v>
      </c>
      <c r="AA22" s="36">
        <f t="shared" si="0"/>
        <v>1</v>
      </c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</row>
    <row r="23" spans="1:41" s="37" customFormat="1" ht="31.5" x14ac:dyDescent="0.25">
      <c r="A23" s="52">
        <v>17</v>
      </c>
      <c r="B23" s="87"/>
      <c r="C23" s="87"/>
      <c r="D23" s="85"/>
      <c r="E23" s="28" t="s">
        <v>82</v>
      </c>
      <c r="F23" s="42" t="s">
        <v>84</v>
      </c>
      <c r="G23" s="35">
        <v>2</v>
      </c>
      <c r="H23" s="35">
        <v>2</v>
      </c>
      <c r="I23" s="36">
        <f t="shared" si="1"/>
        <v>1</v>
      </c>
      <c r="J23" s="35">
        <f t="shared" si="2"/>
        <v>30</v>
      </c>
      <c r="K23" s="35">
        <f t="shared" si="3"/>
        <v>30</v>
      </c>
      <c r="L23" s="36">
        <f t="shared" si="4"/>
        <v>1</v>
      </c>
      <c r="M23" s="34"/>
      <c r="N23" s="34"/>
      <c r="O23" s="34"/>
      <c r="P23" s="34"/>
      <c r="Q23" s="34"/>
      <c r="R23" s="34"/>
      <c r="S23" s="34"/>
      <c r="T23" s="34"/>
      <c r="U23" s="34"/>
      <c r="V23" s="29">
        <v>15</v>
      </c>
      <c r="W23" s="29">
        <v>15</v>
      </c>
      <c r="X23" s="36">
        <f t="shared" si="5"/>
        <v>1</v>
      </c>
      <c r="Y23" s="29">
        <v>15</v>
      </c>
      <c r="Z23" s="29">
        <v>15</v>
      </c>
      <c r="AA23" s="36">
        <f t="shared" si="0"/>
        <v>1</v>
      </c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</row>
    <row r="24" spans="1:41" s="37" customFormat="1" ht="69" customHeight="1" x14ac:dyDescent="0.25">
      <c r="A24" s="52">
        <v>18</v>
      </c>
      <c r="B24" s="88"/>
      <c r="C24" s="88"/>
      <c r="D24" s="53" t="s">
        <v>85</v>
      </c>
      <c r="E24" s="28" t="s">
        <v>83</v>
      </c>
      <c r="F24" s="42" t="s">
        <v>84</v>
      </c>
      <c r="G24" s="35">
        <v>2</v>
      </c>
      <c r="H24" s="35">
        <v>2</v>
      </c>
      <c r="I24" s="36">
        <f t="shared" si="1"/>
        <v>1</v>
      </c>
      <c r="J24" s="35">
        <f t="shared" si="2"/>
        <v>4013</v>
      </c>
      <c r="K24" s="35">
        <f t="shared" si="3"/>
        <v>4013</v>
      </c>
      <c r="L24" s="36">
        <f t="shared" si="4"/>
        <v>1</v>
      </c>
      <c r="M24" s="38"/>
      <c r="N24" s="38"/>
      <c r="O24" s="38"/>
      <c r="P24" s="38"/>
      <c r="Q24" s="38"/>
      <c r="R24" s="38"/>
      <c r="S24" s="38"/>
      <c r="T24" s="38"/>
      <c r="U24" s="38"/>
      <c r="V24" s="40"/>
      <c r="W24" s="40"/>
      <c r="X24" s="41"/>
      <c r="Y24" s="29">
        <v>4013</v>
      </c>
      <c r="Z24" s="29">
        <v>4013</v>
      </c>
      <c r="AA24" s="36">
        <f t="shared" si="0"/>
        <v>1</v>
      </c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</row>
    <row r="25" spans="1:41" s="51" customFormat="1" ht="15.75" x14ac:dyDescent="0.25">
      <c r="A25" s="43"/>
      <c r="B25" s="44"/>
      <c r="C25" s="43"/>
      <c r="D25" s="43"/>
      <c r="E25" s="45" t="s">
        <v>48</v>
      </c>
      <c r="F25" s="46"/>
      <c r="G25" s="46">
        <f>SUM(G7:G24)</f>
        <v>36</v>
      </c>
      <c r="H25" s="46">
        <f>SUM(H7:H24)</f>
        <v>36</v>
      </c>
      <c r="I25" s="54">
        <f t="shared" si="1"/>
        <v>1</v>
      </c>
      <c r="J25" s="46">
        <f t="shared" si="2"/>
        <v>5404.6</v>
      </c>
      <c r="K25" s="46">
        <f t="shared" si="3"/>
        <v>5404.6</v>
      </c>
      <c r="L25" s="54">
        <f t="shared" si="4"/>
        <v>1</v>
      </c>
      <c r="M25" s="43"/>
      <c r="N25" s="43"/>
      <c r="O25" s="43"/>
      <c r="P25" s="43"/>
      <c r="Q25" s="43"/>
      <c r="R25" s="43"/>
      <c r="S25" s="43"/>
      <c r="T25" s="43"/>
      <c r="U25" s="43"/>
      <c r="V25" s="47">
        <v>680.8</v>
      </c>
      <c r="W25" s="47">
        <v>680.8</v>
      </c>
      <c r="X25" s="48">
        <f>W25/V25</f>
        <v>1</v>
      </c>
      <c r="Y25" s="47">
        <f t="shared" ref="Y25:Z25" si="6">SUM(Y7:Y24)</f>
        <v>4723.8</v>
      </c>
      <c r="Z25" s="47">
        <f t="shared" si="6"/>
        <v>4723.8</v>
      </c>
      <c r="AA25" s="49">
        <v>1</v>
      </c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</row>
    <row r="26" spans="1:41" ht="15.75" customHeight="1" x14ac:dyDescent="0.25">
      <c r="E26" s="3"/>
      <c r="F26" s="3"/>
    </row>
    <row r="27" spans="1:41" x14ac:dyDescent="0.25">
      <c r="B27" s="10" t="s">
        <v>55</v>
      </c>
    </row>
    <row r="28" spans="1:41" ht="15.75" customHeight="1" x14ac:dyDescent="0.25">
      <c r="B28" s="24" t="s">
        <v>58</v>
      </c>
      <c r="E28" s="2"/>
      <c r="F28" s="2"/>
      <c r="G28" s="2"/>
      <c r="H28" s="2"/>
      <c r="I28" s="2"/>
      <c r="J28" s="30"/>
      <c r="K28" s="30"/>
      <c r="L28" s="30"/>
      <c r="M28" s="2"/>
      <c r="N28" s="2"/>
      <c r="O28" s="2"/>
      <c r="P28" s="2"/>
      <c r="Q28" s="2"/>
      <c r="R28" s="2"/>
      <c r="S28" s="2"/>
      <c r="T28" s="2"/>
      <c r="U28" s="2"/>
      <c r="V28" s="30"/>
      <c r="W28" s="30"/>
      <c r="X28" s="33"/>
      <c r="Y28" s="30"/>
      <c r="Z28" s="30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x14ac:dyDescent="0.25">
      <c r="B29" s="24" t="s">
        <v>59</v>
      </c>
    </row>
    <row r="30" spans="1:41" ht="15.75" customHeight="1" x14ac:dyDescent="0.25">
      <c r="B30" s="24" t="s">
        <v>60</v>
      </c>
    </row>
    <row r="31" spans="1:41" x14ac:dyDescent="0.25">
      <c r="B31" s="24" t="s">
        <v>56</v>
      </c>
      <c r="E31" s="2"/>
      <c r="F31" s="2"/>
      <c r="G31" s="2"/>
      <c r="H31" s="2"/>
      <c r="I31" s="2"/>
      <c r="J31" s="30"/>
      <c r="K31" s="30"/>
      <c r="L31" s="30"/>
      <c r="M31" s="2"/>
      <c r="N31" s="2"/>
      <c r="O31" s="2"/>
      <c r="P31" s="2"/>
      <c r="Q31" s="2"/>
      <c r="R31" s="2"/>
      <c r="S31" s="2"/>
      <c r="T31" s="2"/>
      <c r="U31" s="2"/>
      <c r="V31" s="30"/>
      <c r="W31" s="30"/>
      <c r="X31" s="33"/>
      <c r="Y31" s="30"/>
      <c r="Z31" s="30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5.75" customHeight="1" x14ac:dyDescent="0.25">
      <c r="B32" s="10" t="s">
        <v>61</v>
      </c>
    </row>
    <row r="34" spans="5:41" ht="15.75" customHeight="1" x14ac:dyDescent="0.25">
      <c r="E34" s="2"/>
      <c r="F34" s="2"/>
      <c r="G34" s="2"/>
      <c r="H34" s="2"/>
      <c r="I34" s="2"/>
      <c r="J34" s="30"/>
      <c r="K34" s="30"/>
      <c r="L34" s="30"/>
      <c r="M34" s="2"/>
      <c r="N34" s="2"/>
      <c r="O34" s="2"/>
      <c r="P34" s="2"/>
      <c r="Q34" s="2"/>
      <c r="R34" s="2"/>
      <c r="S34" s="2"/>
      <c r="T34" s="2"/>
      <c r="U34" s="2"/>
      <c r="V34" s="30"/>
      <c r="W34" s="30"/>
      <c r="X34" s="33"/>
      <c r="Y34" s="30"/>
      <c r="Z34" s="30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6" spans="5:41" ht="15.75" customHeight="1" x14ac:dyDescent="0.25"/>
    <row r="37" spans="5:41" x14ac:dyDescent="0.25">
      <c r="E37" s="2"/>
      <c r="F37" s="2"/>
      <c r="G37" s="2"/>
      <c r="H37" s="2"/>
      <c r="I37" s="2"/>
      <c r="J37" s="30"/>
      <c r="K37" s="30"/>
      <c r="L37" s="30"/>
      <c r="M37" s="2"/>
      <c r="N37" s="2"/>
      <c r="O37" s="2"/>
      <c r="P37" s="2"/>
      <c r="Q37" s="2"/>
      <c r="R37" s="2"/>
      <c r="S37" s="2"/>
      <c r="T37" s="2"/>
      <c r="U37" s="2"/>
      <c r="V37" s="30"/>
      <c r="W37" s="30"/>
      <c r="X37" s="33"/>
      <c r="Y37" s="30"/>
      <c r="Z37" s="30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5:41" ht="15.75" customHeight="1" x14ac:dyDescent="0.25"/>
    <row r="40" spans="5:41" ht="15.75" customHeight="1" x14ac:dyDescent="0.25">
      <c r="E40" s="2"/>
      <c r="F40" s="2"/>
      <c r="G40" s="2"/>
      <c r="H40" s="2"/>
      <c r="I40" s="2"/>
      <c r="J40" s="30"/>
      <c r="K40" s="30"/>
      <c r="L40" s="30"/>
      <c r="M40" s="2"/>
      <c r="N40" s="2"/>
      <c r="O40" s="2"/>
      <c r="P40" s="2"/>
      <c r="Q40" s="2"/>
      <c r="R40" s="2"/>
      <c r="S40" s="2"/>
      <c r="T40" s="2"/>
      <c r="U40" s="2"/>
      <c r="V40" s="30"/>
      <c r="W40" s="30"/>
      <c r="X40" s="33"/>
      <c r="Y40" s="30"/>
      <c r="Z40" s="30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2" spans="5:41" ht="15.75" customHeight="1" x14ac:dyDescent="0.25"/>
    <row r="43" spans="5:41" x14ac:dyDescent="0.25">
      <c r="E43" s="2"/>
      <c r="F43" s="2"/>
      <c r="G43" s="2"/>
      <c r="H43" s="2"/>
      <c r="I43" s="2"/>
      <c r="J43" s="30"/>
      <c r="K43" s="30"/>
      <c r="L43" s="30"/>
      <c r="M43" s="2"/>
      <c r="N43" s="2"/>
      <c r="O43" s="2"/>
      <c r="P43" s="2"/>
      <c r="Q43" s="2"/>
      <c r="R43" s="2"/>
      <c r="S43" s="2"/>
      <c r="T43" s="2"/>
      <c r="U43" s="2"/>
      <c r="V43" s="30"/>
      <c r="W43" s="30"/>
      <c r="X43" s="33"/>
      <c r="Y43" s="30"/>
      <c r="Z43" s="30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5:41" ht="15.75" customHeight="1" x14ac:dyDescent="0.25"/>
  </sheetData>
  <mergeCells count="25">
    <mergeCell ref="D7:D23"/>
    <mergeCell ref="C7:C24"/>
    <mergeCell ref="B7:B24"/>
    <mergeCell ref="G5:G6"/>
    <mergeCell ref="H5:H6"/>
    <mergeCell ref="F3:I4"/>
    <mergeCell ref="I5:I6"/>
    <mergeCell ref="V5:X5"/>
    <mergeCell ref="A3:A6"/>
    <mergeCell ref="B3:B6"/>
    <mergeCell ref="E3:E6"/>
    <mergeCell ref="C3:C6"/>
    <mergeCell ref="D3:D6"/>
    <mergeCell ref="F5:F6"/>
    <mergeCell ref="AO3:AO6"/>
    <mergeCell ref="J4:L4"/>
    <mergeCell ref="J5:J6"/>
    <mergeCell ref="K5:K6"/>
    <mergeCell ref="L5:L6"/>
    <mergeCell ref="M5:O5"/>
    <mergeCell ref="P5:R5"/>
    <mergeCell ref="S5:U5"/>
    <mergeCell ref="J3:AN3"/>
    <mergeCell ref="M4:AN4"/>
    <mergeCell ref="Y5:AA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15"/>
  <sheetViews>
    <sheetView topLeftCell="A10" workbookViewId="0">
      <selection activeCell="E15" sqref="E1:E15"/>
    </sheetView>
  </sheetViews>
  <sheetFormatPr defaultRowHeight="15" x14ac:dyDescent="0.25"/>
  <cols>
    <col min="5" max="5" width="49.140625" customWidth="1"/>
  </cols>
  <sheetData>
    <row r="1" spans="5:5" ht="36" x14ac:dyDescent="0.25">
      <c r="E1" s="5" t="s">
        <v>33</v>
      </c>
    </row>
    <row r="2" spans="5:5" ht="48.75" x14ac:dyDescent="0.25">
      <c r="E2" s="1" t="s">
        <v>34</v>
      </c>
    </row>
    <row r="3" spans="5:5" ht="36.75" x14ac:dyDescent="0.25">
      <c r="E3" s="1" t="s">
        <v>23</v>
      </c>
    </row>
    <row r="4" spans="5:5" ht="30" customHeight="1" x14ac:dyDescent="0.25">
      <c r="E4" s="6" t="s">
        <v>32</v>
      </c>
    </row>
    <row r="5" spans="5:5" ht="24.75" x14ac:dyDescent="0.25">
      <c r="E5" s="1" t="s">
        <v>28</v>
      </c>
    </row>
    <row r="6" spans="5:5" ht="36.75" x14ac:dyDescent="0.25">
      <c r="E6" s="1" t="s">
        <v>29</v>
      </c>
    </row>
    <row r="7" spans="5:5" ht="36.75" x14ac:dyDescent="0.25">
      <c r="E7" s="1" t="s">
        <v>24</v>
      </c>
    </row>
    <row r="8" spans="5:5" ht="36.75" x14ac:dyDescent="0.25">
      <c r="E8" s="1" t="s">
        <v>31</v>
      </c>
    </row>
    <row r="9" spans="5:5" ht="36.75" x14ac:dyDescent="0.25">
      <c r="E9" s="1" t="s">
        <v>30</v>
      </c>
    </row>
    <row r="10" spans="5:5" ht="24.75" x14ac:dyDescent="0.25">
      <c r="E10" s="1" t="s">
        <v>25</v>
      </c>
    </row>
    <row r="11" spans="5:5" ht="36.75" x14ac:dyDescent="0.25">
      <c r="E11" s="1" t="s">
        <v>26</v>
      </c>
    </row>
    <row r="12" spans="5:5" ht="36.75" x14ac:dyDescent="0.25">
      <c r="E12" s="1" t="s">
        <v>27</v>
      </c>
    </row>
    <row r="13" spans="5:5" ht="36.75" x14ac:dyDescent="0.25">
      <c r="E13" s="1" t="s">
        <v>35</v>
      </c>
    </row>
    <row r="14" spans="5:5" ht="24.75" x14ac:dyDescent="0.25">
      <c r="E14" s="1" t="s">
        <v>36</v>
      </c>
    </row>
    <row r="15" spans="5:5" x14ac:dyDescent="0.25">
      <c r="E15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Ключевые индикаторы</vt:lpstr>
      <vt:lpstr>Мероприятия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Тимонина Виктория Ивановна</dc:creator>
  <cp:lastModifiedBy>Ольга</cp:lastModifiedBy>
  <dcterms:created xsi:type="dcterms:W3CDTF">2022-08-11T12:09:23Z</dcterms:created>
  <dcterms:modified xsi:type="dcterms:W3CDTF">2023-10-16T02:49:42Z</dcterms:modified>
</cp:coreProperties>
</file>